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an\Documents\WINGS\von Doris\"/>
    </mc:Choice>
  </mc:AlternateContent>
  <bookViews>
    <workbookView xWindow="0" yWindow="0" windowWidth="17565" windowHeight="11445"/>
  </bookViews>
  <sheets>
    <sheet name="Computersystem" sheetId="5" r:id="rId1"/>
    <sheet name="Peripherie" sheetId="6" r:id="rId2"/>
  </sheets>
  <calcPr calcId="171027"/>
</workbook>
</file>

<file path=xl/calcChain.xml><?xml version="1.0" encoding="utf-8"?>
<calcChain xmlns="http://schemas.openxmlformats.org/spreadsheetml/2006/main">
  <c r="M5" i="6" l="1"/>
  <c r="M19" i="6" l="1"/>
  <c r="M18" i="6"/>
  <c r="M9" i="6"/>
  <c r="M31" i="6"/>
  <c r="M30" i="6"/>
  <c r="M29" i="6"/>
  <c r="M28" i="6"/>
  <c r="M27" i="6"/>
  <c r="M26" i="6"/>
  <c r="M25" i="6"/>
  <c r="M24" i="6"/>
  <c r="M23" i="6"/>
  <c r="M22" i="6"/>
  <c r="M21" i="6"/>
  <c r="M20" i="6"/>
  <c r="M17" i="6"/>
  <c r="M16" i="6"/>
  <c r="M15" i="6"/>
  <c r="M14" i="6"/>
  <c r="M13" i="6"/>
  <c r="M12" i="6"/>
  <c r="M11" i="6"/>
  <c r="M10" i="6"/>
  <c r="M8" i="6"/>
  <c r="M7" i="6"/>
  <c r="M6" i="6"/>
  <c r="M4" i="6"/>
  <c r="M3" i="6"/>
  <c r="M2" i="6"/>
  <c r="M21" i="5" l="1"/>
  <c r="M20" i="5"/>
  <c r="M19" i="5"/>
  <c r="M18" i="5"/>
  <c r="M17" i="5"/>
  <c r="M16" i="5"/>
  <c r="M15" i="5"/>
  <c r="M14" i="5"/>
  <c r="M13" i="5"/>
  <c r="M12" i="5"/>
  <c r="M11" i="5"/>
  <c r="M10" i="5"/>
  <c r="M9" i="5"/>
  <c r="M8" i="5"/>
  <c r="M7" i="5"/>
  <c r="M6" i="5"/>
  <c r="M5" i="5"/>
  <c r="M4" i="5"/>
  <c r="M3" i="5"/>
  <c r="M2" i="5"/>
</calcChain>
</file>

<file path=xl/sharedStrings.xml><?xml version="1.0" encoding="utf-8"?>
<sst xmlns="http://schemas.openxmlformats.org/spreadsheetml/2006/main" count="58" uniqueCount="53">
  <si>
    <t>Antwort Nr.</t>
  </si>
  <si>
    <t>Frage Nr.</t>
  </si>
  <si>
    <t>Urteil</t>
  </si>
  <si>
    <t>Aussage</t>
  </si>
  <si>
    <t>Netzwerkanschluss</t>
  </si>
  <si>
    <t>Optischer Datenträger</t>
  </si>
  <si>
    <t>Festplatte</t>
  </si>
  <si>
    <t>Motherboard</t>
  </si>
  <si>
    <t>universelle Schnittstelle</t>
  </si>
  <si>
    <t>nimmt Speicherkarten auf</t>
  </si>
  <si>
    <t>steckt in Digitalkameras</t>
  </si>
  <si>
    <t>das Herzstück des PCs</t>
  </si>
  <si>
    <t>hier wird ein DSL-Router eingesteckt</t>
  </si>
  <si>
    <t>wird zunehmend durch USB abgelöst</t>
  </si>
  <si>
    <t>wird mit Fingerberührung bedient</t>
  </si>
  <si>
    <t>zum Präsentieren mit PowerPoint unentbehrlich</t>
  </si>
  <si>
    <t>wird zwingend an «7» eingesteckt</t>
  </si>
  <si>
    <t>benötigt einen DVI-D- oder HDMI-Anschluss</t>
  </si>
  <si>
    <t>rotiert mit hoher Geschwindigkeit</t>
  </si>
  <si>
    <t>Scanner</t>
  </si>
  <si>
    <t>dient zur Texteingabe</t>
  </si>
  <si>
    <t>für Drahtlosnetz (WLAN)</t>
  </si>
  <si>
    <t>USB-Anschluss</t>
  </si>
  <si>
    <t>liest Text und Bild ein</t>
  </si>
  <si>
    <t>Anschluss für Audiogeräte</t>
  </si>
  <si>
    <t>Konkurrenzprodukt zu AMD</t>
  </si>
  <si>
    <t>ersetzt die Festplatte in schnellen Computern</t>
  </si>
  <si>
    <t>Ein- und Ausgabegerät in einem</t>
  </si>
  <si>
    <t>der Begriff 16:9 steckt darin</t>
  </si>
  <si>
    <t xml:space="preserve">die Auflösung in dpi gehört zu diesem Eingabegerät </t>
  </si>
  <si>
    <t>das Verhältnis 1000:1 ist hier Qualitätsstandard</t>
  </si>
  <si>
    <t xml:space="preserve">für 3D-Spiele (Grafik) zwingend nötig </t>
  </si>
  <si>
    <t>Audio-Anschluss (analog)</t>
  </si>
  <si>
    <t>«11» wird an dieser Buchse eingesteckt</t>
  </si>
  <si>
    <t>druckt auf Papier oder Folie</t>
  </si>
  <si>
    <t>ist ein Flashmemory</t>
  </si>
  <si>
    <t>wird auch Keyboard genannt</t>
  </si>
  <si>
    <t>Schnittstelle für Geräte, die Bilder übertragen</t>
  </si>
  <si>
    <t>wird mit SATA angeschlossen</t>
  </si>
  <si>
    <t>VGA-Schnittstelle</t>
  </si>
  <si>
    <t>magnetische Festplatte</t>
  </si>
  <si>
    <t>die Diagonale dieses Geräts wird in Zoll angegeben</t>
  </si>
  <si>
    <t>gibt es auch als Duplex-Modell</t>
  </si>
  <si>
    <t>gibt es auch kabellos</t>
  </si>
  <si>
    <t>HDD</t>
  </si>
  <si>
    <t>Schnittstelle für Audio-/Videodaten</t>
  </si>
  <si>
    <t>magnetischer Datenträger</t>
  </si>
  <si>
    <t>Line-Anschlüsse</t>
  </si>
  <si>
    <t>der Intel Core i7 kann darauf sein</t>
  </si>
  <si>
    <t>Memory-Stick</t>
  </si>
  <si>
    <t>DVI-Anschluss</t>
  </si>
  <si>
    <t xml:space="preserve">Buchse für Zweit-Monitor </t>
  </si>
  <si>
    <t>PS/2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</si>
</sst>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8"/>
      <color rgb="FF073F58"/>
      <name val="Verdana"/>
      <family val="2"/>
    </font>
    <font>
      <sz val="9"/>
      <color rgb="FF33333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C5D0D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4">
    <xf numFmtId="0" fontId="0" fillId="0" borderId="0" xfId="0"/>
    <xf numFmtId="0" fontId="3" fillId="4" borderId="0" xfId="0" applyFont="1" applyFill="1" applyAlignment="1">
      <alignment horizontal="center"/>
    </xf>
    <xf numFmtId="0" fontId="5" fillId="3" borderId="0" xfId="2" applyFont="1" applyAlignment="1">
      <alignment horizontal="center"/>
    </xf>
    <xf numFmtId="0" fontId="6" fillId="0" borderId="0" xfId="0" applyFont="1"/>
    <xf numFmtId="0" fontId="6" fillId="4" borderId="0" xfId="0" applyFont="1" applyFill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8" fillId="0" borderId="0" xfId="0" applyFont="1"/>
    <xf numFmtId="0" fontId="9" fillId="0" borderId="0" xfId="0" applyFont="1"/>
    <xf numFmtId="0" fontId="4" fillId="3" borderId="0" xfId="2" applyFont="1" applyAlignment="1">
      <alignment horizontal="center"/>
    </xf>
    <xf numFmtId="0" fontId="4" fillId="5" borderId="0" xfId="1" applyFont="1" applyFill="1" applyAlignment="1">
      <alignment horizontal="center"/>
    </xf>
    <xf numFmtId="0" fontId="5" fillId="5" borderId="0" xfId="1" applyFont="1" applyFill="1" applyAlignment="1">
      <alignment horizontal="left"/>
    </xf>
    <xf numFmtId="0" fontId="4" fillId="5" borderId="1" xfId="1" applyFont="1" applyFill="1" applyBorder="1" applyAlignment="1">
      <alignment horizontal="center"/>
    </xf>
    <xf numFmtId="0" fontId="7" fillId="5" borderId="1" xfId="1" applyFont="1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  <protection locked="0"/>
    </xf>
  </cellXfs>
  <cellStyles count="3">
    <cellStyle name="Neutral" xfId="1" builtinId="28"/>
    <cellStyle name="Schlecht" xfId="2" builtinId="27"/>
    <cellStyle name="Standard" xfId="0" builtinId="0"/>
  </cellStyles>
  <dxfs count="2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C5D0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jpeg"/><Relationship Id="rId13" Type="http://schemas.openxmlformats.org/officeDocument/2006/relationships/image" Target="../media/image14.png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12" Type="http://schemas.microsoft.com/office/2007/relationships/hdphoto" Target="../media/hdphoto1.wdp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jpeg"/><Relationship Id="rId11" Type="http://schemas.openxmlformats.org/officeDocument/2006/relationships/image" Target="../media/image13.png"/><Relationship Id="rId5" Type="http://schemas.openxmlformats.org/officeDocument/2006/relationships/image" Target="../media/image7.png"/><Relationship Id="rId10" Type="http://schemas.openxmlformats.org/officeDocument/2006/relationships/image" Target="../media/image12.png"/><Relationship Id="rId4" Type="http://schemas.openxmlformats.org/officeDocument/2006/relationships/image" Target="../media/image6.jpeg"/><Relationship Id="rId9" Type="http://schemas.openxmlformats.org/officeDocument/2006/relationships/image" Target="../media/image11.JP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8.jpeg"/><Relationship Id="rId13" Type="http://schemas.openxmlformats.org/officeDocument/2006/relationships/image" Target="../media/image23.png"/><Relationship Id="rId18" Type="http://schemas.openxmlformats.org/officeDocument/2006/relationships/image" Target="../media/image26.png"/><Relationship Id="rId3" Type="http://schemas.openxmlformats.org/officeDocument/2006/relationships/image" Target="../media/image16.png"/><Relationship Id="rId7" Type="http://schemas.openxmlformats.org/officeDocument/2006/relationships/image" Target="../media/image17.png"/><Relationship Id="rId12" Type="http://schemas.openxmlformats.org/officeDocument/2006/relationships/image" Target="../media/image22.png"/><Relationship Id="rId17" Type="http://schemas.openxmlformats.org/officeDocument/2006/relationships/image" Target="../media/image25.png"/><Relationship Id="rId2" Type="http://schemas.openxmlformats.org/officeDocument/2006/relationships/image" Target="../media/image9.png"/><Relationship Id="rId16" Type="http://schemas.openxmlformats.org/officeDocument/2006/relationships/image" Target="../media/image24.png"/><Relationship Id="rId1" Type="http://schemas.openxmlformats.org/officeDocument/2006/relationships/image" Target="../media/image15.png"/><Relationship Id="rId6" Type="http://schemas.openxmlformats.org/officeDocument/2006/relationships/image" Target="../media/image10.jpeg"/><Relationship Id="rId11" Type="http://schemas.openxmlformats.org/officeDocument/2006/relationships/image" Target="../media/image21.png"/><Relationship Id="rId5" Type="http://schemas.openxmlformats.org/officeDocument/2006/relationships/image" Target="../media/image6.jpeg"/><Relationship Id="rId15" Type="http://schemas.microsoft.com/office/2007/relationships/hdphoto" Target="../media/hdphoto1.wdp"/><Relationship Id="rId10" Type="http://schemas.openxmlformats.org/officeDocument/2006/relationships/image" Target="../media/image20.jpeg"/><Relationship Id="rId4" Type="http://schemas.openxmlformats.org/officeDocument/2006/relationships/image" Target="../media/image5.png"/><Relationship Id="rId9" Type="http://schemas.openxmlformats.org/officeDocument/2006/relationships/image" Target="../media/image19.jpeg"/><Relationship Id="rId14" Type="http://schemas.openxmlformats.org/officeDocument/2006/relationships/image" Target="../media/image1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371475</xdr:colOff>
          <xdr:row>1</xdr:row>
          <xdr:rowOff>76200</xdr:rowOff>
        </xdr:from>
        <xdr:to>
          <xdr:col>6</xdr:col>
          <xdr:colOff>66675</xdr:colOff>
          <xdr:row>8</xdr:row>
          <xdr:rowOff>28575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3</xdr:col>
      <xdr:colOff>161925</xdr:colOff>
      <xdr:row>2</xdr:row>
      <xdr:rowOff>28575</xdr:rowOff>
    </xdr:from>
    <xdr:to>
      <xdr:col>3</xdr:col>
      <xdr:colOff>552450</xdr:colOff>
      <xdr:row>7</xdr:row>
      <xdr:rowOff>47625</xdr:rowOff>
    </xdr:to>
    <xdr:pic>
      <xdr:nvPicPr>
        <xdr:cNvPr id="3" name="Picture 7" descr="DVI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409575"/>
          <a:ext cx="390525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714375</xdr:colOff>
      <xdr:row>9</xdr:row>
      <xdr:rowOff>180975</xdr:rowOff>
    </xdr:from>
    <xdr:to>
      <xdr:col>3</xdr:col>
      <xdr:colOff>304800</xdr:colOff>
      <xdr:row>11</xdr:row>
      <xdr:rowOff>161925</xdr:rowOff>
    </xdr:to>
    <xdr:pic>
      <xdr:nvPicPr>
        <xdr:cNvPr id="4" name="Picture 24" descr="PS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1895475"/>
          <a:ext cx="3524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438150</xdr:colOff>
      <xdr:row>13</xdr:row>
      <xdr:rowOff>161925</xdr:rowOff>
    </xdr:from>
    <xdr:to>
      <xdr:col>3</xdr:col>
      <xdr:colOff>180975</xdr:colOff>
      <xdr:row>16</xdr:row>
      <xdr:rowOff>0</xdr:rowOff>
    </xdr:to>
    <xdr:pic>
      <xdr:nvPicPr>
        <xdr:cNvPr id="5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2638425"/>
          <a:ext cx="5048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304800</xdr:colOff>
      <xdr:row>10</xdr:row>
      <xdr:rowOff>38100</xdr:rowOff>
    </xdr:from>
    <xdr:to>
      <xdr:col>5</xdr:col>
      <xdr:colOff>295275</xdr:colOff>
      <xdr:row>11</xdr:row>
      <xdr:rowOff>152400</xdr:rowOff>
    </xdr:to>
    <xdr:pic>
      <xdr:nvPicPr>
        <xdr:cNvPr id="6" name="Picture 32" descr="usb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lum contrast="2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52800" y="1943100"/>
          <a:ext cx="7524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123825</xdr:colOff>
      <xdr:row>17</xdr:row>
      <xdr:rowOff>142875</xdr:rowOff>
    </xdr:from>
    <xdr:to>
      <xdr:col>4</xdr:col>
      <xdr:colOff>85725</xdr:colOff>
      <xdr:row>25</xdr:row>
      <xdr:rowOff>104775</xdr:rowOff>
    </xdr:to>
    <xdr:pic>
      <xdr:nvPicPr>
        <xdr:cNvPr id="7" name="Picture 5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-2319588">
          <a:off x="1647825" y="3381375"/>
          <a:ext cx="1485900" cy="148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371475</xdr:colOff>
      <xdr:row>10</xdr:row>
      <xdr:rowOff>95250</xdr:rowOff>
    </xdr:from>
    <xdr:to>
      <xdr:col>7</xdr:col>
      <xdr:colOff>704850</xdr:colOff>
      <xdr:row>15</xdr:row>
      <xdr:rowOff>38100</xdr:rowOff>
    </xdr:to>
    <xdr:pic>
      <xdr:nvPicPr>
        <xdr:cNvPr id="8" name="Picture 51" descr="smcard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-3338084">
          <a:off x="5043488" y="1900237"/>
          <a:ext cx="89535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457200</xdr:colOff>
      <xdr:row>16</xdr:row>
      <xdr:rowOff>171450</xdr:rowOff>
    </xdr:from>
    <xdr:to>
      <xdr:col>2</xdr:col>
      <xdr:colOff>104775</xdr:colOff>
      <xdr:row>20</xdr:row>
      <xdr:rowOff>123825</xdr:rowOff>
    </xdr:to>
    <xdr:pic>
      <xdr:nvPicPr>
        <xdr:cNvPr id="9" name="Picture 8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3219450"/>
          <a:ext cx="1171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685800</xdr:colOff>
      <xdr:row>1</xdr:row>
      <xdr:rowOff>57150</xdr:rowOff>
    </xdr:from>
    <xdr:to>
      <xdr:col>3</xdr:col>
      <xdr:colOff>228600</xdr:colOff>
      <xdr:row>2</xdr:row>
      <xdr:rowOff>171450</xdr:rowOff>
    </xdr:to>
    <xdr:sp macro="" textlink="" fLocksText="0">
      <xdr:nvSpPr>
        <xdr:cNvPr id="10" name="Ellipse 9"/>
        <xdr:cNvSpPr/>
      </xdr:nvSpPr>
      <xdr:spPr>
        <a:xfrm>
          <a:off x="2209800" y="247650"/>
          <a:ext cx="304800" cy="304800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2</a:t>
          </a:r>
        </a:p>
      </xdr:txBody>
    </xdr:sp>
    <xdr:clientData/>
  </xdr:twoCellAnchor>
  <xdr:twoCellAnchor>
    <xdr:from>
      <xdr:col>4</xdr:col>
      <xdr:colOff>419100</xdr:colOff>
      <xdr:row>0</xdr:row>
      <xdr:rowOff>180975</xdr:rowOff>
    </xdr:from>
    <xdr:to>
      <xdr:col>4</xdr:col>
      <xdr:colOff>723900</xdr:colOff>
      <xdr:row>2</xdr:row>
      <xdr:rowOff>104775</xdr:rowOff>
    </xdr:to>
    <xdr:sp macro="" textlink="" fLocksText="0">
      <xdr:nvSpPr>
        <xdr:cNvPr id="11" name="Ellipse 10"/>
        <xdr:cNvSpPr/>
      </xdr:nvSpPr>
      <xdr:spPr>
        <a:xfrm>
          <a:off x="3467100" y="180975"/>
          <a:ext cx="304800" cy="304800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3</a:t>
          </a:r>
        </a:p>
      </xdr:txBody>
    </xdr:sp>
    <xdr:clientData/>
  </xdr:twoCellAnchor>
  <xdr:twoCellAnchor>
    <xdr:from>
      <xdr:col>7</xdr:col>
      <xdr:colOff>657225</xdr:colOff>
      <xdr:row>13</xdr:row>
      <xdr:rowOff>0</xdr:rowOff>
    </xdr:from>
    <xdr:to>
      <xdr:col>8</xdr:col>
      <xdr:colOff>200025</xdr:colOff>
      <xdr:row>14</xdr:row>
      <xdr:rowOff>114300</xdr:rowOff>
    </xdr:to>
    <xdr:sp macro="" textlink="" fLocksText="0">
      <xdr:nvSpPr>
        <xdr:cNvPr id="12" name="Ellipse 11"/>
        <xdr:cNvSpPr/>
      </xdr:nvSpPr>
      <xdr:spPr>
        <a:xfrm>
          <a:off x="5991225" y="2476500"/>
          <a:ext cx="304800" cy="304800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8</a:t>
          </a:r>
        </a:p>
      </xdr:txBody>
    </xdr:sp>
    <xdr:clientData/>
  </xdr:twoCellAnchor>
  <xdr:twoCellAnchor>
    <xdr:from>
      <xdr:col>0</xdr:col>
      <xdr:colOff>209550</xdr:colOff>
      <xdr:row>9</xdr:row>
      <xdr:rowOff>85725</xdr:rowOff>
    </xdr:from>
    <xdr:to>
      <xdr:col>0</xdr:col>
      <xdr:colOff>514350</xdr:colOff>
      <xdr:row>11</xdr:row>
      <xdr:rowOff>9525</xdr:rowOff>
    </xdr:to>
    <xdr:sp macro="" textlink="" fLocksText="0">
      <xdr:nvSpPr>
        <xdr:cNvPr id="13" name="Ellipse 12"/>
        <xdr:cNvSpPr/>
      </xdr:nvSpPr>
      <xdr:spPr>
        <a:xfrm>
          <a:off x="209550" y="1800225"/>
          <a:ext cx="304800" cy="304800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5</a:t>
          </a:r>
        </a:p>
      </xdr:txBody>
    </xdr:sp>
    <xdr:clientData/>
  </xdr:twoCellAnchor>
  <xdr:twoCellAnchor>
    <xdr:from>
      <xdr:col>3</xdr:col>
      <xdr:colOff>304800</xdr:colOff>
      <xdr:row>10</xdr:row>
      <xdr:rowOff>28575</xdr:rowOff>
    </xdr:from>
    <xdr:to>
      <xdr:col>3</xdr:col>
      <xdr:colOff>609600</xdr:colOff>
      <xdr:row>11</xdr:row>
      <xdr:rowOff>142875</xdr:rowOff>
    </xdr:to>
    <xdr:sp macro="" textlink="" fLocksText="0">
      <xdr:nvSpPr>
        <xdr:cNvPr id="14" name="Ellipse 13"/>
        <xdr:cNvSpPr/>
      </xdr:nvSpPr>
      <xdr:spPr>
        <a:xfrm>
          <a:off x="2590800" y="1933575"/>
          <a:ext cx="304800" cy="304800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6</a:t>
          </a:r>
        </a:p>
      </xdr:txBody>
    </xdr:sp>
    <xdr:clientData/>
  </xdr:twoCellAnchor>
  <xdr:twoCellAnchor>
    <xdr:from>
      <xdr:col>5</xdr:col>
      <xdr:colOff>304800</xdr:colOff>
      <xdr:row>10</xdr:row>
      <xdr:rowOff>47625</xdr:rowOff>
    </xdr:from>
    <xdr:to>
      <xdr:col>5</xdr:col>
      <xdr:colOff>609600</xdr:colOff>
      <xdr:row>11</xdr:row>
      <xdr:rowOff>161925</xdr:rowOff>
    </xdr:to>
    <xdr:sp macro="" textlink="" fLocksText="0">
      <xdr:nvSpPr>
        <xdr:cNvPr id="15" name="Ellipse 14"/>
        <xdr:cNvSpPr/>
      </xdr:nvSpPr>
      <xdr:spPr>
        <a:xfrm>
          <a:off x="4114800" y="1952625"/>
          <a:ext cx="304800" cy="304800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7</a:t>
          </a:r>
        </a:p>
      </xdr:txBody>
    </xdr:sp>
    <xdr:clientData/>
  </xdr:twoCellAnchor>
  <xdr:twoCellAnchor>
    <xdr:from>
      <xdr:col>0</xdr:col>
      <xdr:colOff>209550</xdr:colOff>
      <xdr:row>18</xdr:row>
      <xdr:rowOff>0</xdr:rowOff>
    </xdr:from>
    <xdr:to>
      <xdr:col>0</xdr:col>
      <xdr:colOff>514350</xdr:colOff>
      <xdr:row>19</xdr:row>
      <xdr:rowOff>114300</xdr:rowOff>
    </xdr:to>
    <xdr:sp macro="" textlink="" fLocksText="0">
      <xdr:nvSpPr>
        <xdr:cNvPr id="16" name="Ellipse 15"/>
        <xdr:cNvSpPr/>
      </xdr:nvSpPr>
      <xdr:spPr>
        <a:xfrm>
          <a:off x="209550" y="3429000"/>
          <a:ext cx="304800" cy="304800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9</a:t>
          </a:r>
        </a:p>
      </xdr:txBody>
    </xdr:sp>
    <xdr:clientData/>
  </xdr:twoCellAnchor>
  <xdr:twoCellAnchor>
    <xdr:from>
      <xdr:col>3</xdr:col>
      <xdr:colOff>190499</xdr:colOff>
      <xdr:row>13</xdr:row>
      <xdr:rowOff>190499</xdr:rowOff>
    </xdr:from>
    <xdr:to>
      <xdr:col>3</xdr:col>
      <xdr:colOff>495300</xdr:colOff>
      <xdr:row>15</xdr:row>
      <xdr:rowOff>114300</xdr:rowOff>
    </xdr:to>
    <xdr:sp macro="" textlink="" fLocksText="0">
      <xdr:nvSpPr>
        <xdr:cNvPr id="17" name="Ellipse 16"/>
        <xdr:cNvSpPr/>
      </xdr:nvSpPr>
      <xdr:spPr>
        <a:xfrm>
          <a:off x="2476499" y="2666999"/>
          <a:ext cx="304801" cy="304801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10</a:t>
          </a:r>
        </a:p>
      </xdr:txBody>
    </xdr:sp>
    <xdr:clientData/>
  </xdr:twoCellAnchor>
  <xdr:twoCellAnchor>
    <xdr:from>
      <xdr:col>5</xdr:col>
      <xdr:colOff>152399</xdr:colOff>
      <xdr:row>13</xdr:row>
      <xdr:rowOff>190499</xdr:rowOff>
    </xdr:from>
    <xdr:to>
      <xdr:col>5</xdr:col>
      <xdr:colOff>457200</xdr:colOff>
      <xdr:row>15</xdr:row>
      <xdr:rowOff>114300</xdr:rowOff>
    </xdr:to>
    <xdr:sp macro="" textlink="" fLocksText="0">
      <xdr:nvSpPr>
        <xdr:cNvPr id="18" name="Ellipse 17"/>
        <xdr:cNvSpPr/>
      </xdr:nvSpPr>
      <xdr:spPr>
        <a:xfrm>
          <a:off x="3962399" y="2666999"/>
          <a:ext cx="304801" cy="304801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11</a:t>
          </a:r>
        </a:p>
      </xdr:txBody>
    </xdr:sp>
    <xdr:clientData/>
  </xdr:twoCellAnchor>
  <xdr:twoCellAnchor>
    <xdr:from>
      <xdr:col>3</xdr:col>
      <xdr:colOff>733424</xdr:colOff>
      <xdr:row>22</xdr:row>
      <xdr:rowOff>19049</xdr:rowOff>
    </xdr:from>
    <xdr:to>
      <xdr:col>4</xdr:col>
      <xdr:colOff>276225</xdr:colOff>
      <xdr:row>23</xdr:row>
      <xdr:rowOff>133350</xdr:rowOff>
    </xdr:to>
    <xdr:sp macro="" textlink="" fLocksText="0">
      <xdr:nvSpPr>
        <xdr:cNvPr id="19" name="Ellipse 18"/>
        <xdr:cNvSpPr/>
      </xdr:nvSpPr>
      <xdr:spPr>
        <a:xfrm>
          <a:off x="3019424" y="4210049"/>
          <a:ext cx="304801" cy="304801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12</a:t>
          </a:r>
        </a:p>
      </xdr:txBody>
    </xdr:sp>
    <xdr:clientData/>
  </xdr:twoCellAnchor>
  <xdr:twoCellAnchor>
    <xdr:from>
      <xdr:col>4</xdr:col>
      <xdr:colOff>247650</xdr:colOff>
      <xdr:row>13</xdr:row>
      <xdr:rowOff>114300</xdr:rowOff>
    </xdr:from>
    <xdr:to>
      <xdr:col>5</xdr:col>
      <xdr:colOff>133350</xdr:colOff>
      <xdr:row>15</xdr:row>
      <xdr:rowOff>171450</xdr:rowOff>
    </xdr:to>
    <xdr:pic>
      <xdr:nvPicPr>
        <xdr:cNvPr id="20" name="Picture 184" descr="VGA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650" y="2590800"/>
          <a:ext cx="6477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714375</xdr:colOff>
      <xdr:row>19</xdr:row>
      <xdr:rowOff>76199</xdr:rowOff>
    </xdr:from>
    <xdr:to>
      <xdr:col>8</xdr:col>
      <xdr:colOff>438150</xdr:colOff>
      <xdr:row>22</xdr:row>
      <xdr:rowOff>86994</xdr:rowOff>
    </xdr:to>
    <xdr:pic>
      <xdr:nvPicPr>
        <xdr:cNvPr id="21" name="Grafik 20"/>
        <xdr:cNvPicPr/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62375" y="3695699"/>
          <a:ext cx="2771775" cy="58229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600075</xdr:colOff>
          <xdr:row>2</xdr:row>
          <xdr:rowOff>57150</xdr:rowOff>
        </xdr:from>
        <xdr:to>
          <xdr:col>8</xdr:col>
          <xdr:colOff>228600</xdr:colOff>
          <xdr:row>7</xdr:row>
          <xdr:rowOff>85725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369886</xdr:colOff>
      <xdr:row>11</xdr:row>
      <xdr:rowOff>30163</xdr:rowOff>
    </xdr:from>
    <xdr:to>
      <xdr:col>1</xdr:col>
      <xdr:colOff>525461</xdr:colOff>
      <xdr:row>12</xdr:row>
      <xdr:rowOff>163513</xdr:rowOff>
    </xdr:to>
    <xdr:pic>
      <xdr:nvPicPr>
        <xdr:cNvPr id="23" name="Grafik 22"/>
        <xdr:cNvPicPr/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666749" y="1828800"/>
          <a:ext cx="323850" cy="917575"/>
        </a:xfrm>
        <a:prstGeom prst="rect">
          <a:avLst/>
        </a:prstGeom>
      </xdr:spPr>
    </xdr:pic>
    <xdr:clientData/>
  </xdr:twoCellAnchor>
  <xdr:twoCellAnchor editAs="oneCell">
    <xdr:from>
      <xdr:col>0</xdr:col>
      <xdr:colOff>219075</xdr:colOff>
      <xdr:row>22</xdr:row>
      <xdr:rowOff>123825</xdr:rowOff>
    </xdr:from>
    <xdr:to>
      <xdr:col>1</xdr:col>
      <xdr:colOff>171450</xdr:colOff>
      <xdr:row>25</xdr:row>
      <xdr:rowOff>17780</xdr:rowOff>
    </xdr:to>
    <xdr:pic>
      <xdr:nvPicPr>
        <xdr:cNvPr id="24" name="Bild 14"/>
        <xdr:cNvPicPr/>
      </xdr:nvPicPr>
      <xdr:blipFill>
        <a:blip xmlns:r="http://schemas.openxmlformats.org/officeDocument/2006/relationships" r:embed="rId11" cstate="print">
          <a:extLst>
            <a:ext uri="{BEBA8EAE-BF5A-486C-A8C5-ECC9F3942E4B}">
              <a14:imgProps xmlns:a14="http://schemas.microsoft.com/office/drawing/2010/main">
                <a14:imgLayer r:embed="rId12">
                  <a14:imgEffect>
                    <a14:brightnessContrast brigh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4314825"/>
          <a:ext cx="714375" cy="46545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66674</xdr:colOff>
      <xdr:row>22</xdr:row>
      <xdr:rowOff>19049</xdr:rowOff>
    </xdr:from>
    <xdr:to>
      <xdr:col>1</xdr:col>
      <xdr:colOff>371475</xdr:colOff>
      <xdr:row>23</xdr:row>
      <xdr:rowOff>133350</xdr:rowOff>
    </xdr:to>
    <xdr:sp macro="" textlink="" fLocksText="0">
      <xdr:nvSpPr>
        <xdr:cNvPr id="25" name="Ellipse 24"/>
        <xdr:cNvSpPr/>
      </xdr:nvSpPr>
      <xdr:spPr>
        <a:xfrm>
          <a:off x="828674" y="4210049"/>
          <a:ext cx="304801" cy="304801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14</a:t>
          </a:r>
        </a:p>
      </xdr:txBody>
    </xdr:sp>
    <xdr:clientData/>
  </xdr:twoCellAnchor>
  <xdr:twoCellAnchor>
    <xdr:from>
      <xdr:col>6</xdr:col>
      <xdr:colOff>733425</xdr:colOff>
      <xdr:row>1</xdr:row>
      <xdr:rowOff>57150</xdr:rowOff>
    </xdr:from>
    <xdr:to>
      <xdr:col>7</xdr:col>
      <xdr:colOff>276225</xdr:colOff>
      <xdr:row>2</xdr:row>
      <xdr:rowOff>171450</xdr:rowOff>
    </xdr:to>
    <xdr:sp macro="" textlink="" fLocksText="0">
      <xdr:nvSpPr>
        <xdr:cNvPr id="26" name="Ellipse 25"/>
        <xdr:cNvSpPr/>
      </xdr:nvSpPr>
      <xdr:spPr>
        <a:xfrm>
          <a:off x="5305425" y="247650"/>
          <a:ext cx="304800" cy="304800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4</a:t>
          </a:r>
        </a:p>
      </xdr:txBody>
    </xdr:sp>
    <xdr:clientData/>
  </xdr:twoCellAnchor>
  <xdr:twoCellAnchor>
    <xdr:from>
      <xdr:col>6</xdr:col>
      <xdr:colOff>361949</xdr:colOff>
      <xdr:row>18</xdr:row>
      <xdr:rowOff>9524</xdr:rowOff>
    </xdr:from>
    <xdr:to>
      <xdr:col>6</xdr:col>
      <xdr:colOff>666750</xdr:colOff>
      <xdr:row>19</xdr:row>
      <xdr:rowOff>123825</xdr:rowOff>
    </xdr:to>
    <xdr:sp macro="" textlink="" fLocksText="0">
      <xdr:nvSpPr>
        <xdr:cNvPr id="27" name="Ellipse 26"/>
        <xdr:cNvSpPr/>
      </xdr:nvSpPr>
      <xdr:spPr>
        <a:xfrm>
          <a:off x="4933949" y="3438524"/>
          <a:ext cx="304801" cy="304801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13</a:t>
          </a:r>
        </a:p>
      </xdr:txBody>
    </xdr:sp>
    <xdr:clientData/>
  </xdr:twoCellAnchor>
  <xdr:twoCellAnchor editAs="oneCell">
    <xdr:from>
      <xdr:col>0</xdr:col>
      <xdr:colOff>257175</xdr:colOff>
      <xdr:row>2</xdr:row>
      <xdr:rowOff>0</xdr:rowOff>
    </xdr:from>
    <xdr:to>
      <xdr:col>2</xdr:col>
      <xdr:colOff>466725</xdr:colOff>
      <xdr:row>7</xdr:row>
      <xdr:rowOff>178371</xdr:rowOff>
    </xdr:to>
    <xdr:pic>
      <xdr:nvPicPr>
        <xdr:cNvPr id="28" name="Grafik 27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381000"/>
          <a:ext cx="1733550" cy="11308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200025</xdr:colOff>
      <xdr:row>0</xdr:row>
      <xdr:rowOff>171450</xdr:rowOff>
    </xdr:from>
    <xdr:to>
      <xdr:col>0</xdr:col>
      <xdr:colOff>504825</xdr:colOff>
      <xdr:row>2</xdr:row>
      <xdr:rowOff>95250</xdr:rowOff>
    </xdr:to>
    <xdr:sp macro="" textlink="" fLocksText="0">
      <xdr:nvSpPr>
        <xdr:cNvPr id="29" name="Ellipse 28"/>
        <xdr:cNvSpPr/>
      </xdr:nvSpPr>
      <xdr:spPr>
        <a:xfrm>
          <a:off x="200025" y="171450"/>
          <a:ext cx="304800" cy="304800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1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295817</xdr:colOff>
      <xdr:row>0</xdr:row>
      <xdr:rowOff>39973</xdr:rowOff>
    </xdr:from>
    <xdr:to>
      <xdr:col>6</xdr:col>
      <xdr:colOff>673222</xdr:colOff>
      <xdr:row>8</xdr:row>
      <xdr:rowOff>7683</xdr:rowOff>
    </xdr:to>
    <xdr:pic>
      <xdr:nvPicPr>
        <xdr:cNvPr id="2" name="Grafik 1" descr="http://mydailygadget.mdg.netdna-cdn.com/wp-content/uploads/2011/03/Radeon-HD-6990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rot="190172">
          <a:off x="3200942" y="39973"/>
          <a:ext cx="1901405" cy="149171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95250</xdr:colOff>
      <xdr:row>20</xdr:row>
      <xdr:rowOff>66675</xdr:rowOff>
    </xdr:from>
    <xdr:to>
      <xdr:col>1</xdr:col>
      <xdr:colOff>504825</xdr:colOff>
      <xdr:row>24</xdr:row>
      <xdr:rowOff>19050</xdr:rowOff>
    </xdr:to>
    <xdr:pic>
      <xdr:nvPicPr>
        <xdr:cNvPr id="3" name="Bild 571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876675"/>
          <a:ext cx="1171575" cy="714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390525</xdr:colOff>
      <xdr:row>15</xdr:row>
      <xdr:rowOff>161925</xdr:rowOff>
    </xdr:from>
    <xdr:to>
      <xdr:col>6</xdr:col>
      <xdr:colOff>9525</xdr:colOff>
      <xdr:row>21</xdr:row>
      <xdr:rowOff>161925</xdr:rowOff>
    </xdr:to>
    <xdr:pic>
      <xdr:nvPicPr>
        <xdr:cNvPr id="4" name="Picture 63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-441700">
          <a:off x="3295650" y="3019425"/>
          <a:ext cx="1143000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561975</xdr:colOff>
      <xdr:row>13</xdr:row>
      <xdr:rowOff>104775</xdr:rowOff>
    </xdr:from>
    <xdr:to>
      <xdr:col>6</xdr:col>
      <xdr:colOff>304800</xdr:colOff>
      <xdr:row>15</xdr:row>
      <xdr:rowOff>133350</xdr:rowOff>
    </xdr:to>
    <xdr:pic>
      <xdr:nvPicPr>
        <xdr:cNvPr id="5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2581275"/>
          <a:ext cx="5048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180975</xdr:colOff>
      <xdr:row>13</xdr:row>
      <xdr:rowOff>152400</xdr:rowOff>
    </xdr:from>
    <xdr:to>
      <xdr:col>4</xdr:col>
      <xdr:colOff>171450</xdr:colOff>
      <xdr:row>15</xdr:row>
      <xdr:rowOff>76200</xdr:rowOff>
    </xdr:to>
    <xdr:pic>
      <xdr:nvPicPr>
        <xdr:cNvPr id="6" name="Picture 32" descr="usb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lum contrast="2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4100" y="2628900"/>
          <a:ext cx="7524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571500</xdr:colOff>
      <xdr:row>3</xdr:row>
      <xdr:rowOff>19050</xdr:rowOff>
    </xdr:from>
    <xdr:to>
      <xdr:col>1</xdr:col>
      <xdr:colOff>114300</xdr:colOff>
      <xdr:row>4</xdr:row>
      <xdr:rowOff>133350</xdr:rowOff>
    </xdr:to>
    <xdr:sp macro="" textlink="">
      <xdr:nvSpPr>
        <xdr:cNvPr id="7" name="Ellipse 6"/>
        <xdr:cNvSpPr/>
      </xdr:nvSpPr>
      <xdr:spPr>
        <a:xfrm>
          <a:off x="571500" y="590550"/>
          <a:ext cx="304800" cy="304800"/>
        </a:xfrm>
        <a:prstGeom prst="ellipse">
          <a:avLst/>
        </a:prstGeom>
        <a:solidFill>
          <a:srgbClr val="FEEF98"/>
        </a:solidFill>
        <a:ln w="12700">
          <a:solidFill>
            <a:schemeClr val="accent3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chemeClr val="tx1"/>
              </a:solidFill>
              <a:latin typeface="Arial" pitchFamily="34" charset="0"/>
              <a:cs typeface="Arial" pitchFamily="34" charset="0"/>
            </a:rPr>
            <a:t>1</a:t>
          </a:r>
        </a:p>
      </xdr:txBody>
    </xdr:sp>
    <xdr:clientData/>
  </xdr:twoCellAnchor>
  <xdr:twoCellAnchor>
    <xdr:from>
      <xdr:col>6</xdr:col>
      <xdr:colOff>285749</xdr:colOff>
      <xdr:row>13</xdr:row>
      <xdr:rowOff>142874</xdr:rowOff>
    </xdr:from>
    <xdr:to>
      <xdr:col>6</xdr:col>
      <xdr:colOff>590550</xdr:colOff>
      <xdr:row>15</xdr:row>
      <xdr:rowOff>66675</xdr:rowOff>
    </xdr:to>
    <xdr:sp macro="" textlink="">
      <xdr:nvSpPr>
        <xdr:cNvPr id="8" name="Ellipse 7"/>
        <xdr:cNvSpPr/>
      </xdr:nvSpPr>
      <xdr:spPr>
        <a:xfrm>
          <a:off x="4714874" y="2619374"/>
          <a:ext cx="304801" cy="304801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8</a:t>
          </a:r>
        </a:p>
      </xdr:txBody>
    </xdr:sp>
    <xdr:clientData/>
  </xdr:twoCellAnchor>
  <xdr:twoCellAnchor>
    <xdr:from>
      <xdr:col>6</xdr:col>
      <xdr:colOff>161924</xdr:colOff>
      <xdr:row>23</xdr:row>
      <xdr:rowOff>180974</xdr:rowOff>
    </xdr:from>
    <xdr:to>
      <xdr:col>6</xdr:col>
      <xdr:colOff>466725</xdr:colOff>
      <xdr:row>25</xdr:row>
      <xdr:rowOff>104775</xdr:rowOff>
    </xdr:to>
    <xdr:sp macro="" textlink="">
      <xdr:nvSpPr>
        <xdr:cNvPr id="9" name="Ellipse 8"/>
        <xdr:cNvSpPr/>
      </xdr:nvSpPr>
      <xdr:spPr>
        <a:xfrm>
          <a:off x="4591049" y="4562474"/>
          <a:ext cx="304801" cy="304801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13</a:t>
          </a:r>
        </a:p>
      </xdr:txBody>
    </xdr:sp>
    <xdr:clientData/>
  </xdr:twoCellAnchor>
  <xdr:twoCellAnchor>
    <xdr:from>
      <xdr:col>6</xdr:col>
      <xdr:colOff>314325</xdr:colOff>
      <xdr:row>28</xdr:row>
      <xdr:rowOff>76200</xdr:rowOff>
    </xdr:from>
    <xdr:to>
      <xdr:col>7</xdr:col>
      <xdr:colOff>200025</xdr:colOff>
      <xdr:row>30</xdr:row>
      <xdr:rowOff>133350</xdr:rowOff>
    </xdr:to>
    <xdr:pic>
      <xdr:nvPicPr>
        <xdr:cNvPr id="10" name="Picture 184" descr="VGA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5410200"/>
          <a:ext cx="6477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438149</xdr:colOff>
      <xdr:row>26</xdr:row>
      <xdr:rowOff>190499</xdr:rowOff>
    </xdr:from>
    <xdr:to>
      <xdr:col>6</xdr:col>
      <xdr:colOff>742950</xdr:colOff>
      <xdr:row>28</xdr:row>
      <xdr:rowOff>114300</xdr:rowOff>
    </xdr:to>
    <xdr:sp macro="" textlink="">
      <xdr:nvSpPr>
        <xdr:cNvPr id="11" name="Ellipse 10"/>
        <xdr:cNvSpPr/>
      </xdr:nvSpPr>
      <xdr:spPr>
        <a:xfrm>
          <a:off x="4867274" y="5143499"/>
          <a:ext cx="304801" cy="304801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17</a:t>
          </a:r>
        </a:p>
      </xdr:txBody>
    </xdr:sp>
    <xdr:clientData/>
  </xdr:twoCellAnchor>
  <xdr:twoCellAnchor editAs="oneCell">
    <xdr:from>
      <xdr:col>0</xdr:col>
      <xdr:colOff>9525</xdr:colOff>
      <xdr:row>12</xdr:row>
      <xdr:rowOff>38100</xdr:rowOff>
    </xdr:from>
    <xdr:to>
      <xdr:col>2</xdr:col>
      <xdr:colOff>19050</xdr:colOff>
      <xdr:row>18</xdr:row>
      <xdr:rowOff>66675</xdr:rowOff>
    </xdr:to>
    <xdr:pic>
      <xdr:nvPicPr>
        <xdr:cNvPr id="12" name="Picture 59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324100"/>
          <a:ext cx="1533525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628650</xdr:colOff>
      <xdr:row>7</xdr:row>
      <xdr:rowOff>28575</xdr:rowOff>
    </xdr:from>
    <xdr:to>
      <xdr:col>7</xdr:col>
      <xdr:colOff>295275</xdr:colOff>
      <xdr:row>12</xdr:row>
      <xdr:rowOff>28575</xdr:rowOff>
    </xdr:to>
    <xdr:pic>
      <xdr:nvPicPr>
        <xdr:cNvPr id="13" name="Picture 599" descr="scanner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18" r="4893"/>
        <a:stretch>
          <a:fillRect/>
        </a:stretch>
      </xdr:blipFill>
      <xdr:spPr bwMode="auto">
        <a:xfrm>
          <a:off x="4295775" y="1362075"/>
          <a:ext cx="119062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571500</xdr:colOff>
      <xdr:row>18</xdr:row>
      <xdr:rowOff>85725</xdr:rowOff>
    </xdr:from>
    <xdr:to>
      <xdr:col>4</xdr:col>
      <xdr:colOff>333375</xdr:colOff>
      <xdr:row>24</xdr:row>
      <xdr:rowOff>85725</xdr:rowOff>
    </xdr:to>
    <xdr:pic>
      <xdr:nvPicPr>
        <xdr:cNvPr id="14" name="Picture 615" descr="202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0" y="3514725"/>
          <a:ext cx="1143000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533400</xdr:colOff>
      <xdr:row>8</xdr:row>
      <xdr:rowOff>66675</xdr:rowOff>
    </xdr:from>
    <xdr:to>
      <xdr:col>4</xdr:col>
      <xdr:colOff>609600</xdr:colOff>
      <xdr:row>12</xdr:row>
      <xdr:rowOff>85725</xdr:rowOff>
    </xdr:to>
    <xdr:pic>
      <xdr:nvPicPr>
        <xdr:cNvPr id="15" name="Picture 632" descr="Beamer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1590675"/>
          <a:ext cx="14573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409575</xdr:colOff>
      <xdr:row>26</xdr:row>
      <xdr:rowOff>180975</xdr:rowOff>
    </xdr:from>
    <xdr:to>
      <xdr:col>5</xdr:col>
      <xdr:colOff>57150</xdr:colOff>
      <xdr:row>29</xdr:row>
      <xdr:rowOff>9525</xdr:rowOff>
    </xdr:to>
    <xdr:pic>
      <xdr:nvPicPr>
        <xdr:cNvPr id="16" name="Picture 65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4700" y="5133975"/>
          <a:ext cx="4095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609600</xdr:colOff>
      <xdr:row>17</xdr:row>
      <xdr:rowOff>28575</xdr:rowOff>
    </xdr:from>
    <xdr:to>
      <xdr:col>7</xdr:col>
      <xdr:colOff>342900</xdr:colOff>
      <xdr:row>22</xdr:row>
      <xdr:rowOff>133350</xdr:rowOff>
    </xdr:to>
    <xdr:pic>
      <xdr:nvPicPr>
        <xdr:cNvPr id="17" name="Picture 655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3267075"/>
          <a:ext cx="1257300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238125</xdr:colOff>
      <xdr:row>25</xdr:row>
      <xdr:rowOff>152400</xdr:rowOff>
    </xdr:from>
    <xdr:to>
      <xdr:col>4</xdr:col>
      <xdr:colOff>142875</xdr:colOff>
      <xdr:row>31</xdr:row>
      <xdr:rowOff>123825</xdr:rowOff>
    </xdr:to>
    <xdr:pic>
      <xdr:nvPicPr>
        <xdr:cNvPr id="18" name="Picture 678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2125" y="4914900"/>
          <a:ext cx="1285875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361949</xdr:colOff>
      <xdr:row>3</xdr:row>
      <xdr:rowOff>38099</xdr:rowOff>
    </xdr:from>
    <xdr:to>
      <xdr:col>6</xdr:col>
      <xdr:colOff>666750</xdr:colOff>
      <xdr:row>4</xdr:row>
      <xdr:rowOff>152400</xdr:rowOff>
    </xdr:to>
    <xdr:sp macro="" textlink="">
      <xdr:nvSpPr>
        <xdr:cNvPr id="19" name="Ellipse 18"/>
        <xdr:cNvSpPr/>
      </xdr:nvSpPr>
      <xdr:spPr>
        <a:xfrm>
          <a:off x="4791074" y="609599"/>
          <a:ext cx="304801" cy="304801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2</a:t>
          </a:r>
        </a:p>
      </xdr:txBody>
    </xdr:sp>
    <xdr:clientData/>
  </xdr:twoCellAnchor>
  <xdr:twoCellAnchor>
    <xdr:from>
      <xdr:col>4</xdr:col>
      <xdr:colOff>533399</xdr:colOff>
      <xdr:row>9</xdr:row>
      <xdr:rowOff>66674</xdr:rowOff>
    </xdr:from>
    <xdr:to>
      <xdr:col>5</xdr:col>
      <xdr:colOff>76200</xdr:colOff>
      <xdr:row>10</xdr:row>
      <xdr:rowOff>180975</xdr:rowOff>
    </xdr:to>
    <xdr:sp macro="" textlink="">
      <xdr:nvSpPr>
        <xdr:cNvPr id="20" name="Ellipse 19"/>
        <xdr:cNvSpPr/>
      </xdr:nvSpPr>
      <xdr:spPr>
        <a:xfrm>
          <a:off x="3438524" y="1781174"/>
          <a:ext cx="304801" cy="304801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4</a:t>
          </a:r>
        </a:p>
      </xdr:txBody>
    </xdr:sp>
    <xdr:clientData/>
  </xdr:twoCellAnchor>
  <xdr:twoCellAnchor>
    <xdr:from>
      <xdr:col>7</xdr:col>
      <xdr:colOff>85724</xdr:colOff>
      <xdr:row>9</xdr:row>
      <xdr:rowOff>114299</xdr:rowOff>
    </xdr:from>
    <xdr:to>
      <xdr:col>7</xdr:col>
      <xdr:colOff>390525</xdr:colOff>
      <xdr:row>11</xdr:row>
      <xdr:rowOff>38100</xdr:rowOff>
    </xdr:to>
    <xdr:sp macro="" textlink="">
      <xdr:nvSpPr>
        <xdr:cNvPr id="21" name="Ellipse 20"/>
        <xdr:cNvSpPr/>
      </xdr:nvSpPr>
      <xdr:spPr>
        <a:xfrm>
          <a:off x="5276849" y="1828799"/>
          <a:ext cx="304801" cy="304801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5</a:t>
          </a:r>
        </a:p>
      </xdr:txBody>
    </xdr:sp>
    <xdr:clientData/>
  </xdr:twoCellAnchor>
  <xdr:twoCellAnchor>
    <xdr:from>
      <xdr:col>1</xdr:col>
      <xdr:colOff>609599</xdr:colOff>
      <xdr:row>13</xdr:row>
      <xdr:rowOff>104774</xdr:rowOff>
    </xdr:from>
    <xdr:to>
      <xdr:col>2</xdr:col>
      <xdr:colOff>152400</xdr:colOff>
      <xdr:row>15</xdr:row>
      <xdr:rowOff>28575</xdr:rowOff>
    </xdr:to>
    <xdr:sp macro="" textlink="">
      <xdr:nvSpPr>
        <xdr:cNvPr id="22" name="Ellipse 21"/>
        <xdr:cNvSpPr/>
      </xdr:nvSpPr>
      <xdr:spPr>
        <a:xfrm>
          <a:off x="1371599" y="2581274"/>
          <a:ext cx="304801" cy="304801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6</a:t>
          </a:r>
        </a:p>
      </xdr:txBody>
    </xdr:sp>
    <xdr:clientData/>
  </xdr:twoCellAnchor>
  <xdr:twoCellAnchor>
    <xdr:from>
      <xdr:col>4</xdr:col>
      <xdr:colOff>161924</xdr:colOff>
      <xdr:row>13</xdr:row>
      <xdr:rowOff>142874</xdr:rowOff>
    </xdr:from>
    <xdr:to>
      <xdr:col>4</xdr:col>
      <xdr:colOff>466725</xdr:colOff>
      <xdr:row>15</xdr:row>
      <xdr:rowOff>66675</xdr:rowOff>
    </xdr:to>
    <xdr:sp macro="" textlink="">
      <xdr:nvSpPr>
        <xdr:cNvPr id="23" name="Ellipse 22"/>
        <xdr:cNvSpPr/>
      </xdr:nvSpPr>
      <xdr:spPr>
        <a:xfrm>
          <a:off x="3067049" y="2619374"/>
          <a:ext cx="304801" cy="304801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7</a:t>
          </a:r>
        </a:p>
      </xdr:txBody>
    </xdr:sp>
    <xdr:clientData/>
  </xdr:twoCellAnchor>
  <xdr:twoCellAnchor>
    <xdr:from>
      <xdr:col>5</xdr:col>
      <xdr:colOff>142874</xdr:colOff>
      <xdr:row>17</xdr:row>
      <xdr:rowOff>9524</xdr:rowOff>
    </xdr:from>
    <xdr:to>
      <xdr:col>5</xdr:col>
      <xdr:colOff>447675</xdr:colOff>
      <xdr:row>18</xdr:row>
      <xdr:rowOff>123825</xdr:rowOff>
    </xdr:to>
    <xdr:sp macro="" textlink="">
      <xdr:nvSpPr>
        <xdr:cNvPr id="24" name="Ellipse 23"/>
        <xdr:cNvSpPr/>
      </xdr:nvSpPr>
      <xdr:spPr>
        <a:xfrm>
          <a:off x="3809999" y="3248024"/>
          <a:ext cx="304801" cy="304801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11</a:t>
          </a:r>
        </a:p>
      </xdr:txBody>
    </xdr:sp>
    <xdr:clientData/>
  </xdr:twoCellAnchor>
  <xdr:twoCellAnchor>
    <xdr:from>
      <xdr:col>7</xdr:col>
      <xdr:colOff>38099</xdr:colOff>
      <xdr:row>17</xdr:row>
      <xdr:rowOff>114299</xdr:rowOff>
    </xdr:from>
    <xdr:to>
      <xdr:col>7</xdr:col>
      <xdr:colOff>342900</xdr:colOff>
      <xdr:row>19</xdr:row>
      <xdr:rowOff>38100</xdr:rowOff>
    </xdr:to>
    <xdr:sp macro="" textlink="">
      <xdr:nvSpPr>
        <xdr:cNvPr id="25" name="Ellipse 24"/>
        <xdr:cNvSpPr/>
      </xdr:nvSpPr>
      <xdr:spPr>
        <a:xfrm>
          <a:off x="5229224" y="3352799"/>
          <a:ext cx="304801" cy="304801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12</a:t>
          </a:r>
        </a:p>
      </xdr:txBody>
    </xdr:sp>
    <xdr:clientData/>
  </xdr:twoCellAnchor>
  <xdr:twoCellAnchor>
    <xdr:from>
      <xdr:col>1</xdr:col>
      <xdr:colOff>419099</xdr:colOff>
      <xdr:row>19</xdr:row>
      <xdr:rowOff>180974</xdr:rowOff>
    </xdr:from>
    <xdr:to>
      <xdr:col>1</xdr:col>
      <xdr:colOff>723900</xdr:colOff>
      <xdr:row>21</xdr:row>
      <xdr:rowOff>104775</xdr:rowOff>
    </xdr:to>
    <xdr:sp macro="" textlink="">
      <xdr:nvSpPr>
        <xdr:cNvPr id="26" name="Ellipse 25"/>
        <xdr:cNvSpPr/>
      </xdr:nvSpPr>
      <xdr:spPr>
        <a:xfrm>
          <a:off x="1181099" y="3800474"/>
          <a:ext cx="304801" cy="304801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9</a:t>
          </a:r>
        </a:p>
      </xdr:txBody>
    </xdr:sp>
    <xdr:clientData/>
  </xdr:twoCellAnchor>
  <xdr:twoCellAnchor>
    <xdr:from>
      <xdr:col>4</xdr:col>
      <xdr:colOff>180974</xdr:colOff>
      <xdr:row>19</xdr:row>
      <xdr:rowOff>161924</xdr:rowOff>
    </xdr:from>
    <xdr:to>
      <xdr:col>4</xdr:col>
      <xdr:colOff>485775</xdr:colOff>
      <xdr:row>21</xdr:row>
      <xdr:rowOff>85725</xdr:rowOff>
    </xdr:to>
    <xdr:sp macro="" textlink="">
      <xdr:nvSpPr>
        <xdr:cNvPr id="27" name="Ellipse 26"/>
        <xdr:cNvSpPr/>
      </xdr:nvSpPr>
      <xdr:spPr>
        <a:xfrm>
          <a:off x="3086099" y="3781424"/>
          <a:ext cx="304801" cy="304801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10</a:t>
          </a:r>
        </a:p>
      </xdr:txBody>
    </xdr:sp>
    <xdr:clientData/>
  </xdr:twoCellAnchor>
  <xdr:twoCellAnchor>
    <xdr:from>
      <xdr:col>3</xdr:col>
      <xdr:colOff>504824</xdr:colOff>
      <xdr:row>29</xdr:row>
      <xdr:rowOff>47624</xdr:rowOff>
    </xdr:from>
    <xdr:to>
      <xdr:col>4</xdr:col>
      <xdr:colOff>47625</xdr:colOff>
      <xdr:row>30</xdr:row>
      <xdr:rowOff>161925</xdr:rowOff>
    </xdr:to>
    <xdr:sp macro="" textlink="">
      <xdr:nvSpPr>
        <xdr:cNvPr id="28" name="Ellipse 27"/>
        <xdr:cNvSpPr/>
      </xdr:nvSpPr>
      <xdr:spPr>
        <a:xfrm>
          <a:off x="2647949" y="5572124"/>
          <a:ext cx="304801" cy="304801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15</a:t>
          </a:r>
        </a:p>
      </xdr:txBody>
    </xdr:sp>
    <xdr:clientData/>
  </xdr:twoCellAnchor>
  <xdr:twoCellAnchor>
    <xdr:from>
      <xdr:col>5</xdr:col>
      <xdr:colOff>38099</xdr:colOff>
      <xdr:row>27</xdr:row>
      <xdr:rowOff>47624</xdr:rowOff>
    </xdr:from>
    <xdr:to>
      <xdr:col>5</xdr:col>
      <xdr:colOff>342900</xdr:colOff>
      <xdr:row>28</xdr:row>
      <xdr:rowOff>161925</xdr:rowOff>
    </xdr:to>
    <xdr:sp macro="" textlink="">
      <xdr:nvSpPr>
        <xdr:cNvPr id="29" name="Ellipse 28"/>
        <xdr:cNvSpPr/>
      </xdr:nvSpPr>
      <xdr:spPr>
        <a:xfrm>
          <a:off x="3705224" y="5191124"/>
          <a:ext cx="304801" cy="304801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16</a:t>
          </a:r>
        </a:p>
      </xdr:txBody>
    </xdr:sp>
    <xdr:clientData/>
  </xdr:twoCellAnchor>
  <xdr:twoCellAnchor editAs="oneCell">
    <xdr:from>
      <xdr:col>5</xdr:col>
      <xdr:colOff>152400</xdr:colOff>
      <xdr:row>23</xdr:row>
      <xdr:rowOff>38100</xdr:rowOff>
    </xdr:from>
    <xdr:to>
      <xdr:col>6</xdr:col>
      <xdr:colOff>165100</xdr:colOff>
      <xdr:row>25</xdr:row>
      <xdr:rowOff>161925</xdr:rowOff>
    </xdr:to>
    <xdr:pic>
      <xdr:nvPicPr>
        <xdr:cNvPr id="30" name="Bild 14"/>
        <xdr:cNvPicPr/>
      </xdr:nvPicPr>
      <xdr:blipFill>
        <a:blip xmlns:r="http://schemas.openxmlformats.org/officeDocument/2006/relationships" r:embed="rId14" cstate="print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rightnessContrast bright="20000"/>
                  </a14:imgEffect>
                </a14:imgLayer>
              </a14:imgProps>
            </a:ext>
          </a:extLst>
        </a:blip>
        <a:srcRect/>
        <a:stretch>
          <a:fillRect/>
        </a:stretch>
      </xdr:blipFill>
      <xdr:spPr bwMode="auto">
        <a:xfrm>
          <a:off x="3819525" y="4419600"/>
          <a:ext cx="774700" cy="5048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152401</xdr:colOff>
      <xdr:row>5</xdr:row>
      <xdr:rowOff>28576</xdr:rowOff>
    </xdr:from>
    <xdr:to>
      <xdr:col>2</xdr:col>
      <xdr:colOff>152401</xdr:colOff>
      <xdr:row>10</xdr:row>
      <xdr:rowOff>164647</xdr:rowOff>
    </xdr:to>
    <xdr:pic>
      <xdr:nvPicPr>
        <xdr:cNvPr id="31" name="Grafik 30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52401" y="981076"/>
          <a:ext cx="1524000" cy="1088571"/>
        </a:xfrm>
        <a:prstGeom prst="rect">
          <a:avLst/>
        </a:prstGeom>
      </xdr:spPr>
    </xdr:pic>
    <xdr:clientData/>
  </xdr:twoCellAnchor>
  <xdr:twoCellAnchor>
    <xdr:from>
      <xdr:col>0</xdr:col>
      <xdr:colOff>600074</xdr:colOff>
      <xdr:row>6</xdr:row>
      <xdr:rowOff>133349</xdr:rowOff>
    </xdr:from>
    <xdr:to>
      <xdr:col>1</xdr:col>
      <xdr:colOff>130099</xdr:colOff>
      <xdr:row>8</xdr:row>
      <xdr:rowOff>44374</xdr:rowOff>
    </xdr:to>
    <xdr:sp macro="" textlink="">
      <xdr:nvSpPr>
        <xdr:cNvPr id="32" name="Ellipse 31"/>
        <xdr:cNvSpPr/>
      </xdr:nvSpPr>
      <xdr:spPr>
        <a:xfrm>
          <a:off x="600074" y="1276349"/>
          <a:ext cx="292025" cy="292025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3</a:t>
          </a:r>
        </a:p>
      </xdr:txBody>
    </xdr:sp>
    <xdr:clientData/>
  </xdr:twoCellAnchor>
  <xdr:twoCellAnchor editAs="oneCell">
    <xdr:from>
      <xdr:col>0</xdr:col>
      <xdr:colOff>76200</xdr:colOff>
      <xdr:row>0</xdr:row>
      <xdr:rowOff>19050</xdr:rowOff>
    </xdr:from>
    <xdr:to>
      <xdr:col>2</xdr:col>
      <xdr:colOff>66675</xdr:colOff>
      <xdr:row>5</xdr:row>
      <xdr:rowOff>19050</xdr:rowOff>
    </xdr:to>
    <xdr:pic>
      <xdr:nvPicPr>
        <xdr:cNvPr id="33" name="Picture 586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050"/>
          <a:ext cx="15144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676274</xdr:colOff>
      <xdr:row>1</xdr:row>
      <xdr:rowOff>47624</xdr:rowOff>
    </xdr:from>
    <xdr:to>
      <xdr:col>2</xdr:col>
      <xdr:colOff>219075</xdr:colOff>
      <xdr:row>2</xdr:row>
      <xdr:rowOff>161925</xdr:rowOff>
    </xdr:to>
    <xdr:sp macro="" textlink="">
      <xdr:nvSpPr>
        <xdr:cNvPr id="34" name="Ellipse 33"/>
        <xdr:cNvSpPr/>
      </xdr:nvSpPr>
      <xdr:spPr>
        <a:xfrm>
          <a:off x="1438274" y="238124"/>
          <a:ext cx="304801" cy="304801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1</a:t>
          </a:r>
        </a:p>
      </xdr:txBody>
    </xdr:sp>
    <xdr:clientData/>
  </xdr:twoCellAnchor>
  <xdr:twoCellAnchor editAs="oneCell">
    <xdr:from>
      <xdr:col>0</xdr:col>
      <xdr:colOff>57150</xdr:colOff>
      <xdr:row>26</xdr:row>
      <xdr:rowOff>104775</xdr:rowOff>
    </xdr:from>
    <xdr:to>
      <xdr:col>2</xdr:col>
      <xdr:colOff>77470</xdr:colOff>
      <xdr:row>32</xdr:row>
      <xdr:rowOff>12700</xdr:rowOff>
    </xdr:to>
    <xdr:pic>
      <xdr:nvPicPr>
        <xdr:cNvPr id="35" name="Grafik 34"/>
        <xdr:cNvPicPr/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57150" y="5057775"/>
          <a:ext cx="1544320" cy="1050925"/>
        </a:xfrm>
        <a:prstGeom prst="rect">
          <a:avLst/>
        </a:prstGeom>
      </xdr:spPr>
    </xdr:pic>
    <xdr:clientData/>
  </xdr:twoCellAnchor>
  <xdr:twoCellAnchor>
    <xdr:from>
      <xdr:col>1</xdr:col>
      <xdr:colOff>180974</xdr:colOff>
      <xdr:row>25</xdr:row>
      <xdr:rowOff>76199</xdr:rowOff>
    </xdr:from>
    <xdr:to>
      <xdr:col>1</xdr:col>
      <xdr:colOff>485775</xdr:colOff>
      <xdr:row>27</xdr:row>
      <xdr:rowOff>0</xdr:rowOff>
    </xdr:to>
    <xdr:sp macro="" textlink="">
      <xdr:nvSpPr>
        <xdr:cNvPr id="36" name="Ellipse 35"/>
        <xdr:cNvSpPr/>
      </xdr:nvSpPr>
      <xdr:spPr>
        <a:xfrm>
          <a:off x="942974" y="4838699"/>
          <a:ext cx="304801" cy="304801"/>
        </a:xfrm>
        <a:prstGeom prst="ellipse">
          <a:avLst/>
        </a:prstGeom>
        <a:solidFill>
          <a:schemeClr val="bg1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0" tIns="0" rIns="0" bIns="0" rtlCol="0" anchor="ctr"/>
        <a:lstStyle/>
        <a:p>
          <a:pPr algn="ctr"/>
          <a:r>
            <a:rPr lang="de-CH" sz="14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14</a:t>
          </a:r>
        </a:p>
      </xdr:txBody>
    </xdr:sp>
    <xdr:clientData/>
  </xdr:twoCellAnchor>
  <xdr:twoCellAnchor>
    <xdr:from>
      <xdr:col>0</xdr:col>
      <xdr:colOff>438150</xdr:colOff>
      <xdr:row>5</xdr:row>
      <xdr:rowOff>38100</xdr:rowOff>
    </xdr:from>
    <xdr:to>
      <xdr:col>1</xdr:col>
      <xdr:colOff>228600</xdr:colOff>
      <xdr:row>6</xdr:row>
      <xdr:rowOff>47625</xdr:rowOff>
    </xdr:to>
    <xdr:sp macro="" textlink="">
      <xdr:nvSpPr>
        <xdr:cNvPr id="37" name="Textfeld 36"/>
        <xdr:cNvSpPr txBox="1"/>
      </xdr:nvSpPr>
      <xdr:spPr>
        <a:xfrm>
          <a:off x="438150" y="990600"/>
          <a:ext cx="55245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CH" sz="800"/>
            <a:t>Antenne</a:t>
          </a:r>
        </a:p>
      </xdr:txBody>
    </xdr:sp>
    <xdr:clientData/>
  </xdr:twoCellAnchor>
  <xdr:twoCellAnchor>
    <xdr:from>
      <xdr:col>4</xdr:col>
      <xdr:colOff>409575</xdr:colOff>
      <xdr:row>1</xdr:row>
      <xdr:rowOff>161927</xdr:rowOff>
    </xdr:from>
    <xdr:to>
      <xdr:col>5</xdr:col>
      <xdr:colOff>390525</xdr:colOff>
      <xdr:row>2</xdr:row>
      <xdr:rowOff>171451</xdr:rowOff>
    </xdr:to>
    <xdr:sp macro="" textlink="">
      <xdr:nvSpPr>
        <xdr:cNvPr id="38" name="Textfeld 37"/>
        <xdr:cNvSpPr txBox="1"/>
      </xdr:nvSpPr>
      <xdr:spPr>
        <a:xfrm rot="19609871">
          <a:off x="3314700" y="352427"/>
          <a:ext cx="74295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CH" sz="800"/>
            <a:t>Grafikkarte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J1:M21"/>
  <sheetViews>
    <sheetView showGridLines="0" tabSelected="1" workbookViewId="0">
      <selection activeCell="L2" sqref="L2"/>
    </sheetView>
  </sheetViews>
  <sheetFormatPr baseColWidth="10" defaultRowHeight="15" x14ac:dyDescent="0.25"/>
  <cols>
    <col min="9" max="9" width="11.42578125" customWidth="1"/>
    <col min="10" max="10" width="9.42578125" customWidth="1"/>
    <col min="11" max="11" width="37" customWidth="1"/>
    <col min="13" max="13" width="10.7109375" customWidth="1"/>
  </cols>
  <sheetData>
    <row r="1" spans="10:13" x14ac:dyDescent="0.25">
      <c r="J1" s="1" t="s">
        <v>1</v>
      </c>
      <c r="K1" s="9" t="s">
        <v>3</v>
      </c>
      <c r="L1" s="11" t="s">
        <v>0</v>
      </c>
      <c r="M1" s="8" t="s">
        <v>2</v>
      </c>
    </row>
    <row r="2" spans="10:13" x14ac:dyDescent="0.25">
      <c r="J2" s="4">
        <v>1</v>
      </c>
      <c r="K2" s="3" t="s">
        <v>13</v>
      </c>
      <c r="L2" s="5"/>
      <c r="M2" s="2" t="str">
        <f>IF(L2=6,"richtig","falsch")</f>
        <v>falsch</v>
      </c>
    </row>
    <row r="3" spans="10:13" x14ac:dyDescent="0.25">
      <c r="J3" s="4">
        <v>2</v>
      </c>
      <c r="K3" s="10" t="s">
        <v>4</v>
      </c>
      <c r="L3" s="12"/>
      <c r="M3" s="2" t="str">
        <f>IF(L3=10,"richtig","falsch")</f>
        <v>falsch</v>
      </c>
    </row>
    <row r="4" spans="10:13" x14ac:dyDescent="0.25">
      <c r="J4" s="4">
        <v>3</v>
      </c>
      <c r="K4" s="3" t="s">
        <v>5</v>
      </c>
      <c r="L4" s="5"/>
      <c r="M4" s="2" t="str">
        <f>IF(L4=12,"richtig","falsch")</f>
        <v>falsch</v>
      </c>
    </row>
    <row r="5" spans="10:13" x14ac:dyDescent="0.25">
      <c r="J5" s="4">
        <v>4</v>
      </c>
      <c r="K5" s="10" t="s">
        <v>24</v>
      </c>
      <c r="L5" s="12"/>
      <c r="M5" s="2" t="str">
        <f>IF(L5=5,"richtig","falsch")</f>
        <v>falsch</v>
      </c>
    </row>
    <row r="6" spans="10:13" x14ac:dyDescent="0.25">
      <c r="J6" s="4">
        <v>5</v>
      </c>
      <c r="K6" s="3" t="s">
        <v>52</v>
      </c>
      <c r="L6" s="13"/>
      <c r="M6" s="2" t="str">
        <f>IF(L6=6,"richtig","falsch")</f>
        <v>falsch</v>
      </c>
    </row>
    <row r="7" spans="10:13" x14ac:dyDescent="0.25">
      <c r="J7" s="4">
        <v>6</v>
      </c>
      <c r="K7" s="10" t="s">
        <v>45</v>
      </c>
      <c r="L7" s="12"/>
      <c r="M7" s="2" t="str">
        <f>IF(L7=14,"richtig","falsch")</f>
        <v>falsch</v>
      </c>
    </row>
    <row r="8" spans="10:13" x14ac:dyDescent="0.25">
      <c r="J8" s="4">
        <v>7</v>
      </c>
      <c r="K8" s="3" t="s">
        <v>6</v>
      </c>
      <c r="L8" s="5"/>
      <c r="M8" s="2" t="str">
        <f>IF(L8=3,"richtig","falsch")</f>
        <v>falsch</v>
      </c>
    </row>
    <row r="9" spans="10:13" x14ac:dyDescent="0.25">
      <c r="J9" s="4">
        <v>8</v>
      </c>
      <c r="K9" s="10" t="s">
        <v>51</v>
      </c>
      <c r="L9" s="12"/>
      <c r="M9" s="2" t="str">
        <f>IF(L9=11,"richtig","falsch")</f>
        <v>falsch</v>
      </c>
    </row>
    <row r="10" spans="10:13" x14ac:dyDescent="0.25">
      <c r="J10" s="4">
        <v>9</v>
      </c>
      <c r="K10" s="3" t="s">
        <v>7</v>
      </c>
      <c r="L10" s="5"/>
      <c r="M10" s="2" t="str">
        <f>IF(L10=1,"richtig","falsch")</f>
        <v>falsch</v>
      </c>
    </row>
    <row r="11" spans="10:13" x14ac:dyDescent="0.25">
      <c r="J11" s="4">
        <v>10</v>
      </c>
      <c r="K11" s="10" t="s">
        <v>8</v>
      </c>
      <c r="L11" s="12"/>
      <c r="M11" s="2" t="str">
        <f>IF(L11=7,"richtig","falsch")</f>
        <v>falsch</v>
      </c>
    </row>
    <row r="12" spans="10:13" x14ac:dyDescent="0.25">
      <c r="J12" s="4">
        <v>11</v>
      </c>
      <c r="K12" s="3" t="s">
        <v>9</v>
      </c>
      <c r="L12" s="5"/>
      <c r="M12" s="2" t="str">
        <f>IF(L12=13,"richtig","falsch")</f>
        <v>falsch</v>
      </c>
    </row>
    <row r="13" spans="10:13" x14ac:dyDescent="0.25">
      <c r="J13" s="4">
        <v>12</v>
      </c>
      <c r="K13" s="10" t="s">
        <v>46</v>
      </c>
      <c r="L13" s="12"/>
      <c r="M13" s="2" t="str">
        <f>IF(L13=3,"richtig","falsch")</f>
        <v>falsch</v>
      </c>
    </row>
    <row r="14" spans="10:13" x14ac:dyDescent="0.25">
      <c r="J14" s="4">
        <v>13</v>
      </c>
      <c r="K14" s="3" t="s">
        <v>10</v>
      </c>
      <c r="L14" s="5"/>
      <c r="M14" s="2" t="str">
        <f>IF(L14=8,"richtig","falsch")</f>
        <v>falsch</v>
      </c>
    </row>
    <row r="15" spans="10:13" x14ac:dyDescent="0.25">
      <c r="J15" s="4">
        <v>14</v>
      </c>
      <c r="K15" s="10" t="s">
        <v>47</v>
      </c>
      <c r="L15" s="12"/>
      <c r="M15" s="2" t="str">
        <f>IF(L15=5,"richtig","falsch")</f>
        <v>falsch</v>
      </c>
    </row>
    <row r="16" spans="10:13" x14ac:dyDescent="0.25">
      <c r="J16" s="4">
        <v>15</v>
      </c>
      <c r="K16" s="3" t="s">
        <v>50</v>
      </c>
      <c r="L16" s="13"/>
      <c r="M16" s="2" t="str">
        <f>IF(L16=2,"richtig","falsch")</f>
        <v>falsch</v>
      </c>
    </row>
    <row r="17" spans="10:13" x14ac:dyDescent="0.25">
      <c r="J17" s="4">
        <v>16</v>
      </c>
      <c r="K17" s="10" t="s">
        <v>48</v>
      </c>
      <c r="L17" s="12"/>
      <c r="M17" s="2" t="str">
        <f>IF(L17=1,"richtig","falsch")</f>
        <v>falsch</v>
      </c>
    </row>
    <row r="18" spans="10:13" x14ac:dyDescent="0.25">
      <c r="J18" s="4">
        <v>17</v>
      </c>
      <c r="K18" s="3" t="s">
        <v>11</v>
      </c>
      <c r="L18" s="5"/>
      <c r="M18" s="2" t="str">
        <f>IF(L18=4,"richtig","falsch")</f>
        <v>falsch</v>
      </c>
    </row>
    <row r="19" spans="10:13" x14ac:dyDescent="0.25">
      <c r="J19" s="4">
        <v>18</v>
      </c>
      <c r="K19" s="10" t="s">
        <v>49</v>
      </c>
      <c r="L19" s="12"/>
      <c r="M19" s="2" t="str">
        <f>IF(L19=9,"richtig","falsch")</f>
        <v>falsch</v>
      </c>
    </row>
    <row r="20" spans="10:13" x14ac:dyDescent="0.25">
      <c r="J20" s="4">
        <v>19</v>
      </c>
      <c r="K20" s="3" t="s">
        <v>25</v>
      </c>
      <c r="L20" s="5"/>
      <c r="M20" s="2" t="str">
        <f>IF(L20=4,"richtig","falsch")</f>
        <v>falsch</v>
      </c>
    </row>
    <row r="21" spans="10:13" x14ac:dyDescent="0.25">
      <c r="J21" s="4">
        <v>20</v>
      </c>
      <c r="K21" s="10" t="s">
        <v>12</v>
      </c>
      <c r="L21" s="12"/>
      <c r="M21" s="2" t="str">
        <f>IF(L21=10,"richtig","falsch")</f>
        <v>falsch</v>
      </c>
    </row>
  </sheetData>
  <sheetProtection selectLockedCells="1"/>
  <conditionalFormatting sqref="M2:M21">
    <cfRule type="containsText" dxfId="1" priority="1" operator="containsText" text="richtig">
      <formula>NOT(ISERROR(SEARCH("richtig",M2)))</formula>
    </cfRule>
  </conditionalFormatting>
  <pageMargins left="0.7" right="0.7" top="0.78740157499999996" bottom="0.78740157499999996" header="0.3" footer="0.3"/>
  <pageSetup paperSize="9" orientation="landscape" horizontalDpi="1200" verticalDpi="0" r:id="rId1"/>
  <drawing r:id="rId2"/>
  <legacyDrawing r:id="rId3"/>
  <oleObjects>
    <mc:AlternateContent xmlns:mc="http://schemas.openxmlformats.org/markup-compatibility/2006">
      <mc:Choice Requires="x14">
        <oleObject progId="PBrush" shapeId="3073" r:id="rId4">
          <objectPr defaultSize="0" r:id="rId5">
            <anchor moveWithCells="1" sizeWithCells="1">
              <from>
                <xdr:col>4</xdr:col>
                <xdr:colOff>371475</xdr:colOff>
                <xdr:row>1</xdr:row>
                <xdr:rowOff>76200</xdr:rowOff>
              </from>
              <to>
                <xdr:col>6</xdr:col>
                <xdr:colOff>66675</xdr:colOff>
                <xdr:row>8</xdr:row>
                <xdr:rowOff>28575</xdr:rowOff>
              </to>
            </anchor>
          </objectPr>
        </oleObject>
      </mc:Choice>
      <mc:Fallback>
        <oleObject progId="PBrush" shapeId="3073" r:id="rId4"/>
      </mc:Fallback>
    </mc:AlternateContent>
    <mc:AlternateContent xmlns:mc="http://schemas.openxmlformats.org/markup-compatibility/2006">
      <mc:Choice Requires="x14">
        <oleObject progId="PBrush" shapeId="3074" r:id="rId6">
          <objectPr defaultSize="0" autoPict="0" r:id="rId7">
            <anchor moveWithCells="1" sizeWithCells="1">
              <from>
                <xdr:col>6</xdr:col>
                <xdr:colOff>600075</xdr:colOff>
                <xdr:row>2</xdr:row>
                <xdr:rowOff>57150</xdr:rowOff>
              </from>
              <to>
                <xdr:col>8</xdr:col>
                <xdr:colOff>228600</xdr:colOff>
                <xdr:row>7</xdr:row>
                <xdr:rowOff>85725</xdr:rowOff>
              </to>
            </anchor>
          </objectPr>
        </oleObject>
      </mc:Choice>
      <mc:Fallback>
        <oleObject progId="PBrush" shapeId="3074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M31"/>
  <sheetViews>
    <sheetView showGridLines="0" workbookViewId="0">
      <selection activeCell="F37" sqref="F37"/>
    </sheetView>
  </sheetViews>
  <sheetFormatPr baseColWidth="10" defaultRowHeight="15" x14ac:dyDescent="0.25"/>
  <cols>
    <col min="3" max="3" width="9.28515625" customWidth="1"/>
    <col min="4" max="6" width="11.42578125" customWidth="1"/>
    <col min="8" max="8" width="9.42578125" customWidth="1"/>
    <col min="9" max="9" width="3" customWidth="1"/>
    <col min="10" max="10" width="9.42578125" customWidth="1"/>
    <col min="11" max="11" width="42.5703125" customWidth="1"/>
    <col min="13" max="13" width="10.7109375" customWidth="1"/>
  </cols>
  <sheetData>
    <row r="1" spans="4:13" x14ac:dyDescent="0.25">
      <c r="J1" s="1" t="s">
        <v>1</v>
      </c>
      <c r="K1" s="9" t="s">
        <v>3</v>
      </c>
      <c r="L1" s="11" t="s">
        <v>0</v>
      </c>
      <c r="M1" s="8" t="s">
        <v>2</v>
      </c>
    </row>
    <row r="2" spans="4:13" x14ac:dyDescent="0.25">
      <c r="J2" s="4">
        <v>1</v>
      </c>
      <c r="K2" s="3" t="s">
        <v>36</v>
      </c>
      <c r="L2" s="5"/>
      <c r="M2" s="2" t="str">
        <f>IF(L2=1,"richtig","falsch")</f>
        <v>falsch</v>
      </c>
    </row>
    <row r="3" spans="4:13" x14ac:dyDescent="0.25">
      <c r="J3" s="4">
        <v>2</v>
      </c>
      <c r="K3" s="10" t="s">
        <v>14</v>
      </c>
      <c r="L3" s="12"/>
      <c r="M3" s="2" t="str">
        <f>IF(L3=6,"richtig","falsch")</f>
        <v>falsch</v>
      </c>
    </row>
    <row r="4" spans="4:13" x14ac:dyDescent="0.25">
      <c r="J4" s="4">
        <v>3</v>
      </c>
      <c r="K4" s="3" t="s">
        <v>23</v>
      </c>
      <c r="L4" s="5"/>
      <c r="M4" s="2" t="str">
        <f>IF(L4=5,"richtig","falsch")</f>
        <v>falsch</v>
      </c>
    </row>
    <row r="5" spans="4:13" x14ac:dyDescent="0.25">
      <c r="J5" s="4">
        <v>4</v>
      </c>
      <c r="K5" s="10" t="s">
        <v>37</v>
      </c>
      <c r="L5" s="12"/>
      <c r="M5" s="2" t="str">
        <f>IF(L5=13,"richtig","falsch")</f>
        <v>falsch</v>
      </c>
    </row>
    <row r="6" spans="4:13" x14ac:dyDescent="0.25">
      <c r="J6" s="4">
        <v>5</v>
      </c>
      <c r="K6" s="3" t="s">
        <v>38</v>
      </c>
      <c r="L6" s="5"/>
      <c r="M6" s="2" t="str">
        <f>IF(L6=11,"richtig","falsch")</f>
        <v>falsch</v>
      </c>
    </row>
    <row r="7" spans="4:13" x14ac:dyDescent="0.25">
      <c r="J7" s="4">
        <v>6</v>
      </c>
      <c r="K7" s="10" t="s">
        <v>21</v>
      </c>
      <c r="L7" s="12"/>
      <c r="M7" s="2" t="str">
        <f>IF(L7=3,"richtig","falsch")</f>
        <v>falsch</v>
      </c>
    </row>
    <row r="8" spans="4:13" x14ac:dyDescent="0.25">
      <c r="J8" s="4">
        <v>7</v>
      </c>
      <c r="K8" s="3" t="s">
        <v>39</v>
      </c>
      <c r="L8" s="5"/>
      <c r="M8" s="2" t="str">
        <f>IF(L8=17,"richtig","falsch")</f>
        <v>falsch</v>
      </c>
    </row>
    <row r="9" spans="4:13" x14ac:dyDescent="0.25">
      <c r="J9" s="4">
        <v>8</v>
      </c>
      <c r="K9" s="10" t="s">
        <v>19</v>
      </c>
      <c r="L9" s="12"/>
      <c r="M9" s="2" t="str">
        <f>IF(L9=5,"richtig","falsch")</f>
        <v>falsch</v>
      </c>
    </row>
    <row r="10" spans="4:13" x14ac:dyDescent="0.25">
      <c r="J10" s="4">
        <v>9</v>
      </c>
      <c r="K10" s="3" t="s">
        <v>16</v>
      </c>
      <c r="L10" s="5"/>
      <c r="M10" s="2" t="str">
        <f>IF(L10=9,"richtig","falsch")</f>
        <v>falsch</v>
      </c>
    </row>
    <row r="11" spans="4:13" x14ac:dyDescent="0.25">
      <c r="J11" s="4">
        <v>10</v>
      </c>
      <c r="K11" s="10" t="s">
        <v>17</v>
      </c>
      <c r="L11" s="12"/>
      <c r="M11" s="2" t="str">
        <f>IF(L11=10,"richtig","falsch")</f>
        <v>falsch</v>
      </c>
    </row>
    <row r="12" spans="4:13" x14ac:dyDescent="0.25">
      <c r="J12" s="4">
        <v>11</v>
      </c>
      <c r="K12" s="3" t="s">
        <v>26</v>
      </c>
      <c r="L12" s="5"/>
      <c r="M12" s="2" t="str">
        <f>IF(L12=14,"richtig","falsch")</f>
        <v>falsch</v>
      </c>
    </row>
    <row r="13" spans="4:13" x14ac:dyDescent="0.25">
      <c r="D13" s="6"/>
      <c r="J13" s="4">
        <v>12</v>
      </c>
      <c r="K13" s="10" t="s">
        <v>20</v>
      </c>
      <c r="L13" s="12"/>
      <c r="M13" s="2" t="str">
        <f>IF(L13=1,"richtig","falsch")</f>
        <v>falsch</v>
      </c>
    </row>
    <row r="14" spans="4:13" x14ac:dyDescent="0.25">
      <c r="J14" s="4">
        <v>13</v>
      </c>
      <c r="K14" s="3" t="s">
        <v>40</v>
      </c>
      <c r="L14" s="5"/>
      <c r="M14" s="2" t="str">
        <f>IF(L14=12,"richtig","falsch")</f>
        <v>falsch</v>
      </c>
    </row>
    <row r="15" spans="4:13" x14ac:dyDescent="0.25">
      <c r="J15" s="4">
        <v>14</v>
      </c>
      <c r="K15" s="10" t="s">
        <v>33</v>
      </c>
      <c r="L15" s="12"/>
      <c r="M15" s="2" t="str">
        <f>IF(L15=16,"richtig","falsch")</f>
        <v>falsch</v>
      </c>
    </row>
    <row r="16" spans="4:13" x14ac:dyDescent="0.25">
      <c r="J16" s="4">
        <v>15</v>
      </c>
      <c r="K16" s="3" t="s">
        <v>31</v>
      </c>
      <c r="L16" s="5"/>
      <c r="M16" s="2" t="str">
        <f>IF(L16=2,"richtig","falsch")</f>
        <v>falsch</v>
      </c>
    </row>
    <row r="17" spans="5:13" x14ac:dyDescent="0.25">
      <c r="J17" s="4">
        <v>16</v>
      </c>
      <c r="K17" s="10" t="s">
        <v>41</v>
      </c>
      <c r="L17" s="12"/>
      <c r="M17" s="2" t="str">
        <f>IF(L17=10,"richtig","falsch")</f>
        <v>falsch</v>
      </c>
    </row>
    <row r="18" spans="5:13" x14ac:dyDescent="0.25">
      <c r="J18" s="4">
        <v>17</v>
      </c>
      <c r="K18" s="3" t="s">
        <v>32</v>
      </c>
      <c r="L18" s="5"/>
      <c r="M18" s="2" t="str">
        <f>IF(L18=16,"richtig","falsch")</f>
        <v>falsch</v>
      </c>
    </row>
    <row r="19" spans="5:13" x14ac:dyDescent="0.25">
      <c r="J19" s="4">
        <v>18</v>
      </c>
      <c r="K19" s="10" t="s">
        <v>22</v>
      </c>
      <c r="L19" s="12"/>
      <c r="M19" s="2" t="str">
        <f>IF(L19=7,"richtig","falsch")</f>
        <v>falsch</v>
      </c>
    </row>
    <row r="20" spans="5:13" x14ac:dyDescent="0.25">
      <c r="J20" s="4">
        <v>19</v>
      </c>
      <c r="K20" s="3" t="s">
        <v>34</v>
      </c>
      <c r="L20" s="5"/>
      <c r="M20" s="2" t="str">
        <f>IF(L20=15,"richtig","falsch")</f>
        <v>falsch</v>
      </c>
    </row>
    <row r="21" spans="5:13" x14ac:dyDescent="0.25">
      <c r="J21" s="4">
        <v>20</v>
      </c>
      <c r="K21" s="10" t="s">
        <v>27</v>
      </c>
      <c r="L21" s="12"/>
      <c r="M21" s="2" t="str">
        <f>IF(L21=6,"richtig","falsch")</f>
        <v>falsch</v>
      </c>
    </row>
    <row r="22" spans="5:13" x14ac:dyDescent="0.25">
      <c r="J22" s="4">
        <v>21</v>
      </c>
      <c r="K22" s="3" t="s">
        <v>44</v>
      </c>
      <c r="L22" s="5"/>
      <c r="M22" s="2" t="str">
        <f>IF(L22=12,"richtig","falsch")</f>
        <v>falsch</v>
      </c>
    </row>
    <row r="23" spans="5:13" x14ac:dyDescent="0.25">
      <c r="J23" s="4">
        <v>22</v>
      </c>
      <c r="K23" s="10" t="s">
        <v>28</v>
      </c>
      <c r="L23" s="12"/>
      <c r="M23" s="2" t="str">
        <f>IF(L23=10,"richtig","falsch")</f>
        <v>falsch</v>
      </c>
    </row>
    <row r="24" spans="5:13" x14ac:dyDescent="0.25">
      <c r="J24" s="4">
        <v>23</v>
      </c>
      <c r="K24" s="3" t="s">
        <v>29</v>
      </c>
      <c r="L24" s="5"/>
      <c r="M24" s="2" t="str">
        <f>IF(L24=5,"richtig","falsch")</f>
        <v>falsch</v>
      </c>
    </row>
    <row r="25" spans="5:13" x14ac:dyDescent="0.25">
      <c r="J25" s="4">
        <v>24</v>
      </c>
      <c r="K25" s="10" t="s">
        <v>4</v>
      </c>
      <c r="L25" s="12"/>
      <c r="M25" s="2" t="str">
        <f>IF(L25=8,"richtig","falsch")</f>
        <v>falsch</v>
      </c>
    </row>
    <row r="26" spans="5:13" x14ac:dyDescent="0.25">
      <c r="J26" s="4">
        <v>25</v>
      </c>
      <c r="K26" s="3" t="s">
        <v>35</v>
      </c>
      <c r="L26" s="5"/>
      <c r="M26" s="2" t="str">
        <f>IF(L26=9,"richtig","falsch")</f>
        <v>falsch</v>
      </c>
    </row>
    <row r="27" spans="5:13" x14ac:dyDescent="0.25">
      <c r="J27" s="4">
        <v>26</v>
      </c>
      <c r="K27" s="10" t="s">
        <v>30</v>
      </c>
      <c r="L27" s="12"/>
      <c r="M27" s="2" t="str">
        <f>IF(L27=10,"richtig","falsch")</f>
        <v>falsch</v>
      </c>
    </row>
    <row r="28" spans="5:13" x14ac:dyDescent="0.25">
      <c r="J28" s="4">
        <v>27</v>
      </c>
      <c r="K28" s="3" t="s">
        <v>15</v>
      </c>
      <c r="L28" s="5"/>
      <c r="M28" s="2" t="str">
        <f>IF(L28=4,"richtig","falsch")</f>
        <v>falsch</v>
      </c>
    </row>
    <row r="29" spans="5:13" x14ac:dyDescent="0.25">
      <c r="J29" s="4">
        <v>28</v>
      </c>
      <c r="K29" s="10" t="s">
        <v>18</v>
      </c>
      <c r="L29" s="12"/>
      <c r="M29" s="2" t="str">
        <f>IF(L29=12,"richtig","falsch")</f>
        <v>falsch</v>
      </c>
    </row>
    <row r="30" spans="5:13" x14ac:dyDescent="0.25">
      <c r="E30" s="7"/>
      <c r="J30" s="4">
        <v>29</v>
      </c>
      <c r="K30" s="3" t="s">
        <v>42</v>
      </c>
      <c r="L30" s="5"/>
      <c r="M30" s="2" t="str">
        <f>IF(L30=15,"richtig","falsch")</f>
        <v>falsch</v>
      </c>
    </row>
    <row r="31" spans="5:13" x14ac:dyDescent="0.25">
      <c r="J31" s="4">
        <v>30</v>
      </c>
      <c r="K31" s="10" t="s">
        <v>43</v>
      </c>
      <c r="L31" s="12"/>
      <c r="M31" s="2" t="str">
        <f>IF(L31=1,"richtig","falsch")</f>
        <v>falsch</v>
      </c>
    </row>
  </sheetData>
  <sheetProtection selectLockedCells="1"/>
  <conditionalFormatting sqref="M2:M31">
    <cfRule type="containsText" dxfId="0" priority="1" operator="containsText" text="richtig">
      <formula>NOT(ISERROR(SEARCH("richtig",M2)))</formula>
    </cfRule>
  </conditionalFormatting>
  <pageMargins left="0.7" right="0.7" top="0.78740157499999996" bottom="0.78740157499999996" header="0.3" footer="0.3"/>
  <pageSetup paperSize="9" orientation="portrait" horizontalDpi="12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Computersystem</vt:lpstr>
      <vt:lpstr>Peripherie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Computersystem</dc:title>
  <dc:subject/>
  <dc:creator>H. Gächter</dc:creator>
  <cp:keywords>Berufl. PC-Einsatz</cp:keywords>
  <cp:lastModifiedBy>samana expert</cp:lastModifiedBy>
  <cp:lastPrinted>2007-12-13T09:56:52Z</cp:lastPrinted>
  <dcterms:created xsi:type="dcterms:W3CDTF">2007-10-17T09:56:01Z</dcterms:created>
  <dcterms:modified xsi:type="dcterms:W3CDTF">2016-06-27T09:27:53Z</dcterms:modified>
  <cp:category/>
</cp:coreProperties>
</file>