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igene Dokumente\Wings 2013\SIZ 102\Übungen\"/>
    </mc:Choice>
  </mc:AlternateContent>
  <bookViews>
    <workbookView xWindow="240" yWindow="105" windowWidth="10890" windowHeight="12240"/>
  </bookViews>
  <sheets>
    <sheet name="Gesellschaft" sheetId="2" r:id="rId1"/>
  </sheets>
  <calcPr calcId="152511"/>
</workbook>
</file>

<file path=xl/calcChain.xml><?xml version="1.0" encoding="utf-8"?>
<calcChain xmlns="http://schemas.openxmlformats.org/spreadsheetml/2006/main">
  <c r="C18" i="2" l="1"/>
  <c r="C17" i="2"/>
  <c r="C16" i="2"/>
  <c r="C15" i="2"/>
  <c r="C14" i="2"/>
  <c r="C13" i="2"/>
  <c r="C12" i="2"/>
  <c r="C10" i="2"/>
  <c r="C9" i="2"/>
  <c r="C8" i="2"/>
  <c r="C7" i="2"/>
  <c r="C6" i="2"/>
  <c r="C5" i="2"/>
  <c r="C4" i="2"/>
  <c r="C3" i="2"/>
  <c r="C2" i="2"/>
</calcChain>
</file>

<file path=xl/sharedStrings.xml><?xml version="1.0" encoding="utf-8"?>
<sst xmlns="http://schemas.openxmlformats.org/spreadsheetml/2006/main" count="57" uniqueCount="55">
  <si>
    <t>Aussage</t>
  </si>
  <si>
    <t>Antwort</t>
  </si>
  <si>
    <t>Urteil</t>
  </si>
  <si>
    <t>Abbildungen</t>
  </si>
  <si>
    <t>Wissenschaft für optimale Arbeitsbedingunen</t>
  </si>
  <si>
    <t>Gremium für ergonomische Richtlinien</t>
  </si>
  <si>
    <t>Empfohlene Sehdistanz zum Monitor</t>
  </si>
  <si>
    <t>Gehört nicht zur Ergonomie</t>
  </si>
  <si>
    <t>Ergonomie</t>
  </si>
  <si>
    <t>Sichere Verbindung</t>
  </si>
  <si>
    <t>Energie sparen</t>
  </si>
  <si>
    <t>Netphone</t>
  </si>
  <si>
    <t>Broadcasting</t>
  </si>
  <si>
    <t>Arbeitsrecht</t>
  </si>
  <si>
    <t>SUVA,ETH</t>
  </si>
  <si>
    <t>Ergoplan</t>
  </si>
  <si>
    <t>30-40cm</t>
  </si>
  <si>
    <t>20-30cm</t>
  </si>
  <si>
    <t>50-60cm</t>
  </si>
  <si>
    <t>nach Gefühl</t>
  </si>
  <si>
    <t>Pulthöhe</t>
  </si>
  <si>
    <t>Maus</t>
  </si>
  <si>
    <t>Software</t>
  </si>
  <si>
    <t>Beleuchtung</t>
  </si>
  <si>
    <t>Energieoptionen</t>
  </si>
  <si>
    <t>Kunststoffe</t>
  </si>
  <si>
    <t>Gold</t>
  </si>
  <si>
    <t>Rubin</t>
  </si>
  <si>
    <t>alle 3 J neuer PC</t>
  </si>
  <si>
    <t>Notebook statt PC</t>
  </si>
  <si>
    <t>Standby in Pausen</t>
  </si>
  <si>
    <t>TFT statt CRT</t>
  </si>
  <si>
    <t>Keine ökologische Massnahme (nur fakultativ)</t>
  </si>
  <si>
    <t>Silber</t>
  </si>
  <si>
    <t>Platin</t>
  </si>
  <si>
    <t>Kein Bestandteil des Datenschutzgesetzes</t>
  </si>
  <si>
    <t>Recycling</t>
  </si>
  <si>
    <t>Benutzer-Identifizierung</t>
  </si>
  <si>
    <t>Sind keine sensiblen Daten</t>
  </si>
  <si>
    <t>Ausprobieren, dann kaufen oder löschen</t>
  </si>
  <si>
    <t>Shareware</t>
  </si>
  <si>
    <t>Freeware</t>
  </si>
  <si>
    <t>Opensource</t>
  </si>
  <si>
    <t>File-Sharing</t>
  </si>
  <si>
    <t>Immatrikulationsunterlagen</t>
  </si>
  <si>
    <t>Technologiedaten</t>
  </si>
  <si>
    <t>Strafregisterauszug</t>
  </si>
  <si>
    <t>Wohnadresse</t>
  </si>
  <si>
    <t>Integrität</t>
  </si>
  <si>
    <t>Auskunftsrecht</t>
  </si>
  <si>
    <t>Datensicherung</t>
  </si>
  <si>
    <t>Datenweitergabe</t>
  </si>
  <si>
    <t>Gesundheit</t>
  </si>
  <si>
    <t>Beim Computerrecycling fällt … nicht an</t>
  </si>
  <si>
    <t>Hier findet man die Software-Identifizierung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</si>
</sst>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theme="0"/>
      <name val="Calibri"/>
      <family val="2"/>
    </font>
    <font>
      <b/>
      <sz val="11"/>
      <color theme="1"/>
      <name val="Calibri"/>
      <family val="2"/>
    </font>
    <font>
      <sz val="11"/>
      <color rgb="FF9C6500"/>
      <name val="Calibri"/>
      <family val="2"/>
    </font>
    <font>
      <sz val="11"/>
      <color rgb="FF9C0006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EB9C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</cellStyleXfs>
  <cellXfs count="18">
    <xf numFmtId="0" fontId="0" fillId="0" borderId="0" xfId="0"/>
    <xf numFmtId="0" fontId="1" fillId="4" borderId="0" xfId="1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3" borderId="0" xfId="2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2" fillId="3" borderId="0" xfId="2" applyFont="1" applyAlignment="1" applyProtection="1">
      <alignment horizontal="center" vertical="center"/>
    </xf>
    <xf numFmtId="0" fontId="0" fillId="0" borderId="0" xfId="0" applyProtection="1"/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1" fillId="4" borderId="0" xfId="1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0" xfId="0" applyFill="1" applyProtection="1"/>
    <xf numFmtId="0" fontId="1" fillId="0" borderId="0" xfId="0" applyFont="1" applyProtection="1"/>
    <xf numFmtId="0" fontId="1" fillId="0" borderId="0" xfId="0" applyFont="1" applyAlignment="1" applyProtection="1">
      <alignment vertical="center"/>
    </xf>
    <xf numFmtId="0" fontId="0" fillId="0" borderId="0" xfId="0" applyAlignment="1">
      <alignment vertical="center"/>
    </xf>
    <xf numFmtId="0" fontId="1" fillId="0" borderId="0" xfId="1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</cellXfs>
  <cellStyles count="3">
    <cellStyle name="Neutral" xfId="1" builtinId="28"/>
    <cellStyle name="Schlecht" xfId="2" builtinId="27"/>
    <cellStyle name="Standard" xfId="0" builtinId="0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19</xdr:row>
      <xdr:rowOff>152400</xdr:rowOff>
    </xdr:from>
    <xdr:to>
      <xdr:col>0</xdr:col>
      <xdr:colOff>1257300</xdr:colOff>
      <xdr:row>23</xdr:row>
      <xdr:rowOff>190500</xdr:rowOff>
    </xdr:to>
    <xdr:pic>
      <xdr:nvPicPr>
        <xdr:cNvPr id="2417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38650"/>
          <a:ext cx="7524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1371600</xdr:colOff>
      <xdr:row>19</xdr:row>
      <xdr:rowOff>161925</xdr:rowOff>
    </xdr:from>
    <xdr:to>
      <xdr:col>0</xdr:col>
      <xdr:colOff>2200275</xdr:colOff>
      <xdr:row>26</xdr:row>
      <xdr:rowOff>66675</xdr:rowOff>
    </xdr:to>
    <xdr:pic>
      <xdr:nvPicPr>
        <xdr:cNvPr id="2418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4448175"/>
          <a:ext cx="828675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19</xdr:row>
      <xdr:rowOff>114300</xdr:rowOff>
    </xdr:from>
    <xdr:to>
      <xdr:col>0</xdr:col>
      <xdr:colOff>371475</xdr:colOff>
      <xdr:row>20</xdr:row>
      <xdr:rowOff>171450</xdr:rowOff>
    </xdr:to>
    <xdr:pic>
      <xdr:nvPicPr>
        <xdr:cNvPr id="2427" name="Picture 30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40055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1371600</xdr:colOff>
      <xdr:row>28</xdr:row>
      <xdr:rowOff>133350</xdr:rowOff>
    </xdr:from>
    <xdr:to>
      <xdr:col>0</xdr:col>
      <xdr:colOff>2743200</xdr:colOff>
      <xdr:row>34</xdr:row>
      <xdr:rowOff>142875</xdr:rowOff>
    </xdr:to>
    <xdr:pic>
      <xdr:nvPicPr>
        <xdr:cNvPr id="2428" name="Picture 30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6134100"/>
          <a:ext cx="137160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29</xdr:row>
      <xdr:rowOff>19050</xdr:rowOff>
    </xdr:from>
    <xdr:to>
      <xdr:col>0</xdr:col>
      <xdr:colOff>1114425</xdr:colOff>
      <xdr:row>34</xdr:row>
      <xdr:rowOff>57150</xdr:rowOff>
    </xdr:to>
    <xdr:pic>
      <xdr:nvPicPr>
        <xdr:cNvPr id="2429" name="Picture 30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6210300"/>
          <a:ext cx="11049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942975</xdr:colOff>
          <xdr:row>27</xdr:row>
          <xdr:rowOff>85725</xdr:rowOff>
        </xdr:from>
        <xdr:to>
          <xdr:col>2</xdr:col>
          <xdr:colOff>590550</xdr:colOff>
          <xdr:row>30</xdr:row>
          <xdr:rowOff>9525</xdr:rowOff>
        </xdr:to>
        <xdr:sp macro="" textlink="">
          <xdr:nvSpPr>
            <xdr:cNvPr id="2351" name="Objekt 303" hidden="1">
              <a:extLst>
                <a:ext uri="{63B3BB69-23CF-44E3-9099-C40C66FF867C}">
                  <a14:compatExt spid="_x0000_s23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3222538</xdr:colOff>
      <xdr:row>20</xdr:row>
      <xdr:rowOff>35587</xdr:rowOff>
    </xdr:from>
    <xdr:to>
      <xdr:col>2</xdr:col>
      <xdr:colOff>771526</xdr:colOff>
      <xdr:row>24</xdr:row>
      <xdr:rowOff>152400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222538" y="4512337"/>
          <a:ext cx="2825838" cy="878813"/>
        </a:xfrm>
        <a:prstGeom prst="rect">
          <a:avLst/>
        </a:prstGeom>
      </xdr:spPr>
    </xdr:pic>
    <xdr:clientData/>
  </xdr:twoCellAnchor>
  <xdr:twoCellAnchor>
    <xdr:from>
      <xdr:col>0</xdr:col>
      <xdr:colOff>114299</xdr:colOff>
      <xdr:row>20</xdr:row>
      <xdr:rowOff>180974</xdr:rowOff>
    </xdr:from>
    <xdr:to>
      <xdr:col>0</xdr:col>
      <xdr:colOff>371474</xdr:colOff>
      <xdr:row>22</xdr:row>
      <xdr:rowOff>57149</xdr:rowOff>
    </xdr:to>
    <xdr:sp macro="" textlink="">
      <xdr:nvSpPr>
        <xdr:cNvPr id="18" name="Oval 739"/>
        <xdr:cNvSpPr>
          <a:spLocks noChangeArrowheads="1"/>
        </xdr:cNvSpPr>
      </xdr:nvSpPr>
      <xdr:spPr bwMode="auto">
        <a:xfrm>
          <a:off x="114299" y="4657724"/>
          <a:ext cx="257175" cy="257175"/>
        </a:xfrm>
        <a:prstGeom prst="ellipse">
          <a:avLst/>
        </a:prstGeom>
        <a:solidFill>
          <a:srgbClr val="FFFFCC"/>
        </a:solidFill>
        <a:ln w="19050">
          <a:solidFill>
            <a:srgbClr val="00B050"/>
          </a:solidFill>
          <a:round/>
          <a:headEnd/>
          <a:tailEnd/>
        </a:ln>
      </xdr:spPr>
      <xdr:txBody>
        <a:bodyPr rot="0" vert="horz" wrap="square" lIns="0" tIns="0" rIns="0" bIns="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de-CH" sz="11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1</a:t>
          </a:r>
          <a:endParaRPr lang="de-DE" sz="11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723899</xdr:colOff>
      <xdr:row>24</xdr:row>
      <xdr:rowOff>9524</xdr:rowOff>
    </xdr:from>
    <xdr:to>
      <xdr:col>0</xdr:col>
      <xdr:colOff>981074</xdr:colOff>
      <xdr:row>25</xdr:row>
      <xdr:rowOff>76199</xdr:rowOff>
    </xdr:to>
    <xdr:sp macro="" textlink="">
      <xdr:nvSpPr>
        <xdr:cNvPr id="19" name="Oval 739"/>
        <xdr:cNvSpPr>
          <a:spLocks noChangeArrowheads="1"/>
        </xdr:cNvSpPr>
      </xdr:nvSpPr>
      <xdr:spPr bwMode="auto">
        <a:xfrm>
          <a:off x="723899" y="5248274"/>
          <a:ext cx="257175" cy="257175"/>
        </a:xfrm>
        <a:prstGeom prst="ellipse">
          <a:avLst/>
        </a:prstGeom>
        <a:solidFill>
          <a:srgbClr val="FFFFCC"/>
        </a:solidFill>
        <a:ln w="19050">
          <a:solidFill>
            <a:srgbClr val="00B050"/>
          </a:solidFill>
          <a:round/>
          <a:headEnd/>
          <a:tailEnd/>
        </a:ln>
      </xdr:spPr>
      <xdr:txBody>
        <a:bodyPr rot="0" vert="horz" wrap="square" lIns="0" tIns="0" rIns="0" bIns="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de-CH" sz="11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2</a:t>
          </a:r>
          <a:endParaRPr lang="de-DE" sz="11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1657349</xdr:colOff>
      <xdr:row>26</xdr:row>
      <xdr:rowOff>38099</xdr:rowOff>
    </xdr:from>
    <xdr:to>
      <xdr:col>0</xdr:col>
      <xdr:colOff>1914524</xdr:colOff>
      <xdr:row>27</xdr:row>
      <xdr:rowOff>104774</xdr:rowOff>
    </xdr:to>
    <xdr:sp macro="" textlink="">
      <xdr:nvSpPr>
        <xdr:cNvPr id="20" name="Oval 739"/>
        <xdr:cNvSpPr>
          <a:spLocks noChangeArrowheads="1"/>
        </xdr:cNvSpPr>
      </xdr:nvSpPr>
      <xdr:spPr bwMode="auto">
        <a:xfrm>
          <a:off x="1657349" y="5657849"/>
          <a:ext cx="257175" cy="257175"/>
        </a:xfrm>
        <a:prstGeom prst="ellipse">
          <a:avLst/>
        </a:prstGeom>
        <a:solidFill>
          <a:srgbClr val="FFFFCC"/>
        </a:solidFill>
        <a:ln w="19050">
          <a:solidFill>
            <a:srgbClr val="00B050"/>
          </a:solidFill>
          <a:round/>
          <a:headEnd/>
          <a:tailEnd/>
        </a:ln>
      </xdr:spPr>
      <xdr:txBody>
        <a:bodyPr rot="0" vert="horz" wrap="square" lIns="0" tIns="0" rIns="0" bIns="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de-CH" sz="11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3</a:t>
          </a:r>
          <a:endParaRPr lang="de-DE" sz="11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447674</xdr:colOff>
      <xdr:row>27</xdr:row>
      <xdr:rowOff>133349</xdr:rowOff>
    </xdr:from>
    <xdr:to>
      <xdr:col>0</xdr:col>
      <xdr:colOff>704849</xdr:colOff>
      <xdr:row>29</xdr:row>
      <xdr:rowOff>9524</xdr:rowOff>
    </xdr:to>
    <xdr:sp macro="" textlink="">
      <xdr:nvSpPr>
        <xdr:cNvPr id="22" name="Oval 739"/>
        <xdr:cNvSpPr>
          <a:spLocks noChangeArrowheads="1"/>
        </xdr:cNvSpPr>
      </xdr:nvSpPr>
      <xdr:spPr bwMode="auto">
        <a:xfrm>
          <a:off x="447674" y="5943599"/>
          <a:ext cx="257175" cy="257175"/>
        </a:xfrm>
        <a:prstGeom prst="ellipse">
          <a:avLst/>
        </a:prstGeom>
        <a:solidFill>
          <a:srgbClr val="FFFFCC"/>
        </a:solidFill>
        <a:ln w="19050">
          <a:solidFill>
            <a:srgbClr val="00B050"/>
          </a:solidFill>
          <a:round/>
          <a:headEnd/>
          <a:tailEnd/>
        </a:ln>
      </xdr:spPr>
      <xdr:txBody>
        <a:bodyPr rot="0" vert="horz" wrap="square" lIns="0" tIns="0" rIns="0" bIns="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de-CH" sz="11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4</a:t>
          </a:r>
          <a:endParaRPr lang="de-DE" sz="11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2971799</xdr:colOff>
      <xdr:row>21</xdr:row>
      <xdr:rowOff>133349</xdr:rowOff>
    </xdr:from>
    <xdr:to>
      <xdr:col>0</xdr:col>
      <xdr:colOff>3228974</xdr:colOff>
      <xdr:row>23</xdr:row>
      <xdr:rowOff>9524</xdr:rowOff>
    </xdr:to>
    <xdr:sp macro="" textlink="">
      <xdr:nvSpPr>
        <xdr:cNvPr id="23" name="Oval 739"/>
        <xdr:cNvSpPr>
          <a:spLocks noChangeArrowheads="1"/>
        </xdr:cNvSpPr>
      </xdr:nvSpPr>
      <xdr:spPr bwMode="auto">
        <a:xfrm>
          <a:off x="2971799" y="4800599"/>
          <a:ext cx="257175" cy="257175"/>
        </a:xfrm>
        <a:prstGeom prst="ellipse">
          <a:avLst/>
        </a:prstGeom>
        <a:solidFill>
          <a:srgbClr val="FFFFCC"/>
        </a:solidFill>
        <a:ln w="19050">
          <a:solidFill>
            <a:srgbClr val="00B050"/>
          </a:solidFill>
          <a:round/>
          <a:headEnd/>
          <a:tailEnd/>
        </a:ln>
      </xdr:spPr>
      <xdr:txBody>
        <a:bodyPr rot="0" vert="horz" wrap="square" lIns="0" tIns="0" rIns="0" bIns="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de-CH" sz="11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5</a:t>
          </a:r>
          <a:endParaRPr lang="de-DE" sz="11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2743199</xdr:colOff>
      <xdr:row>30</xdr:row>
      <xdr:rowOff>152399</xdr:rowOff>
    </xdr:from>
    <xdr:to>
      <xdr:col>0</xdr:col>
      <xdr:colOff>3000374</xdr:colOff>
      <xdr:row>32</xdr:row>
      <xdr:rowOff>28574</xdr:rowOff>
    </xdr:to>
    <xdr:sp macro="" textlink="">
      <xdr:nvSpPr>
        <xdr:cNvPr id="24" name="Oval 739"/>
        <xdr:cNvSpPr>
          <a:spLocks noChangeArrowheads="1"/>
        </xdr:cNvSpPr>
      </xdr:nvSpPr>
      <xdr:spPr bwMode="auto">
        <a:xfrm>
          <a:off x="2743199" y="6534149"/>
          <a:ext cx="257175" cy="257175"/>
        </a:xfrm>
        <a:prstGeom prst="ellipse">
          <a:avLst/>
        </a:prstGeom>
        <a:solidFill>
          <a:srgbClr val="FFFFCC"/>
        </a:solidFill>
        <a:ln w="19050">
          <a:solidFill>
            <a:srgbClr val="00B050"/>
          </a:solidFill>
          <a:round/>
          <a:headEnd/>
          <a:tailEnd/>
        </a:ln>
      </xdr:spPr>
      <xdr:txBody>
        <a:bodyPr rot="0" vert="horz" wrap="square" lIns="0" tIns="0" rIns="0" bIns="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de-CH" sz="11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6</a:t>
          </a:r>
          <a:endParaRPr lang="de-DE" sz="11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685799</xdr:colOff>
      <xdr:row>28</xdr:row>
      <xdr:rowOff>19049</xdr:rowOff>
    </xdr:from>
    <xdr:to>
      <xdr:col>1</xdr:col>
      <xdr:colOff>942974</xdr:colOff>
      <xdr:row>29</xdr:row>
      <xdr:rowOff>85724</xdr:rowOff>
    </xdr:to>
    <xdr:sp macro="" textlink="">
      <xdr:nvSpPr>
        <xdr:cNvPr id="26" name="Oval 739"/>
        <xdr:cNvSpPr>
          <a:spLocks noChangeArrowheads="1"/>
        </xdr:cNvSpPr>
      </xdr:nvSpPr>
      <xdr:spPr bwMode="auto">
        <a:xfrm>
          <a:off x="4105274" y="6019799"/>
          <a:ext cx="257175" cy="257175"/>
        </a:xfrm>
        <a:prstGeom prst="ellipse">
          <a:avLst/>
        </a:prstGeom>
        <a:solidFill>
          <a:srgbClr val="FFFFCC"/>
        </a:solidFill>
        <a:ln w="19050">
          <a:solidFill>
            <a:srgbClr val="00B050"/>
          </a:solidFill>
          <a:round/>
          <a:headEnd/>
          <a:tailEnd/>
        </a:ln>
      </xdr:spPr>
      <xdr:txBody>
        <a:bodyPr rot="0" vert="horz" wrap="square" lIns="0" tIns="0" rIns="0" bIns="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de-CH" sz="1100" b="1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7</a:t>
          </a:r>
          <a:endParaRPr lang="de-DE" sz="11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45"/>
  <sheetViews>
    <sheetView showGridLines="0" tabSelected="1" zoomScaleNormal="100" workbookViewId="0">
      <selection activeCell="B2" sqref="B2"/>
    </sheetView>
  </sheetViews>
  <sheetFormatPr baseColWidth="10" defaultRowHeight="15" x14ac:dyDescent="0.25"/>
  <cols>
    <col min="1" max="1" width="51.28515625" style="7" customWidth="1"/>
    <col min="2" max="2" width="27.85546875" style="7" customWidth="1"/>
    <col min="3" max="3" width="11.85546875" style="7" customWidth="1"/>
    <col min="4" max="25" width="11.42578125" style="7"/>
    <col min="26" max="26" width="18.7109375" style="13" customWidth="1"/>
    <col min="27" max="27" width="14.28515625" style="13" customWidth="1"/>
    <col min="28" max="28" width="11.42578125" style="13"/>
    <col min="29" max="16384" width="11.42578125" style="7"/>
  </cols>
  <sheetData>
    <row r="1" spans="1:29" ht="23.25" customHeight="1" x14ac:dyDescent="0.25">
      <c r="A1" s="4" t="s">
        <v>0</v>
      </c>
      <c r="B1" s="5" t="s">
        <v>1</v>
      </c>
      <c r="C1" s="6" t="s">
        <v>2</v>
      </c>
      <c r="AA1" s="9" t="s">
        <v>11</v>
      </c>
      <c r="AB1" s="8" t="s">
        <v>25</v>
      </c>
      <c r="AC1" s="8"/>
    </row>
    <row r="2" spans="1:29" s="11" customFormat="1" ht="17.25" customHeight="1" x14ac:dyDescent="0.25">
      <c r="A2" s="10" t="s">
        <v>4</v>
      </c>
      <c r="B2" s="1"/>
      <c r="C2" s="3" t="str">
        <f>IF(B2="ergonomie","richtig","falsch")</f>
        <v>falsch</v>
      </c>
      <c r="Z2" s="14"/>
      <c r="AA2" s="9" t="s">
        <v>12</v>
      </c>
      <c r="AB2" s="9" t="s">
        <v>26</v>
      </c>
      <c r="AC2" s="9"/>
    </row>
    <row r="3" spans="1:29" s="11" customFormat="1" ht="17.25" customHeight="1" x14ac:dyDescent="0.25">
      <c r="A3" s="15" t="s">
        <v>5</v>
      </c>
      <c r="B3" s="2"/>
      <c r="C3" s="3" t="str">
        <f>IF(B3="suva,eth","richtig","falsch")</f>
        <v>falsch</v>
      </c>
      <c r="Z3" s="14"/>
      <c r="AA3" s="9" t="s">
        <v>13</v>
      </c>
      <c r="AB3" s="9" t="s">
        <v>33</v>
      </c>
      <c r="AC3" s="9"/>
    </row>
    <row r="4" spans="1:29" s="11" customFormat="1" ht="17.25" customHeight="1" x14ac:dyDescent="0.25">
      <c r="A4" s="10" t="s">
        <v>6</v>
      </c>
      <c r="B4" s="1"/>
      <c r="C4" s="3" t="str">
        <f>IF(B4="50-60cm","richtig","falsch")</f>
        <v>falsch</v>
      </c>
      <c r="Z4" s="14"/>
      <c r="AA4" s="9" t="s">
        <v>8</v>
      </c>
      <c r="AB4" s="9" t="s">
        <v>27</v>
      </c>
      <c r="AC4" s="9"/>
    </row>
    <row r="5" spans="1:29" s="11" customFormat="1" ht="17.25" customHeight="1" x14ac:dyDescent="0.25">
      <c r="A5" s="15" t="s">
        <v>7</v>
      </c>
      <c r="B5" s="2"/>
      <c r="C5" s="3" t="str">
        <f>IF(B5="energieoptionen","richtig","falsch")</f>
        <v>falsch</v>
      </c>
      <c r="Z5" s="14"/>
      <c r="AA5" s="9" t="s">
        <v>14</v>
      </c>
      <c r="AB5" s="9" t="s">
        <v>34</v>
      </c>
      <c r="AC5" s="9"/>
    </row>
    <row r="6" spans="1:29" s="11" customFormat="1" ht="17.25" customHeight="1" x14ac:dyDescent="0.25">
      <c r="A6" s="10" t="s">
        <v>53</v>
      </c>
      <c r="B6" s="1"/>
      <c r="C6" s="3" t="str">
        <f>IF(B6="rubin","richtig","falsch")</f>
        <v>falsch</v>
      </c>
      <c r="Z6" s="14"/>
      <c r="AA6" s="9" t="s">
        <v>15</v>
      </c>
      <c r="AB6" s="9" t="s">
        <v>24</v>
      </c>
      <c r="AC6" s="9"/>
    </row>
    <row r="7" spans="1:29" s="11" customFormat="1" ht="17.25" customHeight="1" x14ac:dyDescent="0.25">
      <c r="A7" s="15" t="s">
        <v>32</v>
      </c>
      <c r="B7" s="2"/>
      <c r="C7" s="3" t="str">
        <f>IF(B7="alle 3 j neuer pc","richtig","falsch")</f>
        <v>falsch</v>
      </c>
      <c r="Z7" s="14"/>
      <c r="AA7" s="9" t="s">
        <v>17</v>
      </c>
      <c r="AB7" s="9" t="s">
        <v>28</v>
      </c>
      <c r="AC7" s="9"/>
    </row>
    <row r="8" spans="1:29" s="11" customFormat="1" ht="17.25" customHeight="1" x14ac:dyDescent="0.25">
      <c r="A8" s="10" t="s">
        <v>39</v>
      </c>
      <c r="B8" s="1"/>
      <c r="C8" s="3" t="str">
        <f>IF(B8="Shareware","richtig","falsch")</f>
        <v>falsch</v>
      </c>
      <c r="Z8" s="14"/>
      <c r="AA8" s="9" t="s">
        <v>16</v>
      </c>
      <c r="AB8" s="9" t="s">
        <v>30</v>
      </c>
      <c r="AC8" s="9"/>
    </row>
    <row r="9" spans="1:29" s="11" customFormat="1" ht="17.25" customHeight="1" x14ac:dyDescent="0.25">
      <c r="A9" t="s">
        <v>38</v>
      </c>
      <c r="B9" s="17"/>
      <c r="C9" s="3" t="str">
        <f>IF(B9="Wohnadresse","richtig","falsch")</f>
        <v>falsch</v>
      </c>
      <c r="Z9" s="14"/>
      <c r="AA9" s="9" t="s">
        <v>18</v>
      </c>
      <c r="AB9" s="9" t="s">
        <v>29</v>
      </c>
      <c r="AC9" s="9"/>
    </row>
    <row r="10" spans="1:29" s="11" customFormat="1" ht="17.25" customHeight="1" x14ac:dyDescent="0.25">
      <c r="A10" s="10" t="s">
        <v>35</v>
      </c>
      <c r="B10" s="1"/>
      <c r="C10" s="3" t="str">
        <f>IF(B10="Datensicherung","richtig","falsch")</f>
        <v>falsch</v>
      </c>
      <c r="Z10" s="14"/>
      <c r="AA10" s="8" t="s">
        <v>19</v>
      </c>
      <c r="AB10" s="9" t="s">
        <v>31</v>
      </c>
      <c r="AC10" s="9"/>
    </row>
    <row r="11" spans="1:29" s="11" customFormat="1" ht="30" customHeight="1" x14ac:dyDescent="0.25">
      <c r="A11" s="4" t="s">
        <v>3</v>
      </c>
      <c r="B11" s="7"/>
      <c r="C11" s="7"/>
      <c r="Z11" s="14"/>
      <c r="AA11" s="8" t="s">
        <v>20</v>
      </c>
      <c r="AB11" s="9">
        <v>1</v>
      </c>
      <c r="AC11" s="9"/>
    </row>
    <row r="12" spans="1:29" ht="17.25" customHeight="1" x14ac:dyDescent="0.25">
      <c r="A12" s="10" t="s">
        <v>54</v>
      </c>
      <c r="B12" s="1"/>
      <c r="C12" s="3" t="str">
        <f>IF(B12=5,"richtig","falsch")</f>
        <v>falsch</v>
      </c>
      <c r="Z12" s="14"/>
      <c r="AA12" s="8" t="s">
        <v>23</v>
      </c>
      <c r="AB12" s="9">
        <v>2</v>
      </c>
      <c r="AC12" s="8"/>
    </row>
    <row r="13" spans="1:29" ht="17.25" customHeight="1" x14ac:dyDescent="0.25">
      <c r="A13" s="11" t="s">
        <v>36</v>
      </c>
      <c r="B13" s="16"/>
      <c r="C13" s="3" t="str">
        <f>IF(B13=6,"richtig","falsch")</f>
        <v>falsch</v>
      </c>
      <c r="Z13" s="14"/>
      <c r="AA13" s="8" t="s">
        <v>21</v>
      </c>
      <c r="AB13" s="8">
        <v>3</v>
      </c>
      <c r="AC13" s="8"/>
    </row>
    <row r="14" spans="1:29" ht="17.25" customHeight="1" x14ac:dyDescent="0.25">
      <c r="A14" s="10" t="s">
        <v>9</v>
      </c>
      <c r="B14" s="1"/>
      <c r="C14" s="3" t="str">
        <f>IF(B14=1,"richtig","falsch")</f>
        <v>falsch</v>
      </c>
      <c r="Z14" s="14"/>
      <c r="AA14" s="8" t="s">
        <v>22</v>
      </c>
      <c r="AB14" s="8">
        <v>4</v>
      </c>
      <c r="AC14" s="8"/>
    </row>
    <row r="15" spans="1:29" ht="17.25" customHeight="1" x14ac:dyDescent="0.25">
      <c r="A15" s="11" t="s">
        <v>8</v>
      </c>
      <c r="B15" s="16"/>
      <c r="C15" s="3" t="str">
        <f>IF(B15=3,"richtig","falsch")</f>
        <v>falsch</v>
      </c>
      <c r="Z15" s="14"/>
      <c r="AA15" s="8" t="s">
        <v>24</v>
      </c>
      <c r="AB15" s="8">
        <v>5</v>
      </c>
      <c r="AC15" s="8"/>
    </row>
    <row r="16" spans="1:29" ht="17.25" customHeight="1" x14ac:dyDescent="0.25">
      <c r="A16" s="10" t="s">
        <v>52</v>
      </c>
      <c r="B16" s="1"/>
      <c r="C16" s="3" t="str">
        <f>IF(B16=4,"richtig","falsch")</f>
        <v>falsch</v>
      </c>
      <c r="Z16" s="14"/>
      <c r="AA16" s="8" t="s">
        <v>42</v>
      </c>
      <c r="AB16" s="8">
        <v>6</v>
      </c>
      <c r="AC16" s="8"/>
    </row>
    <row r="17" spans="1:29" ht="17.25" customHeight="1" x14ac:dyDescent="0.25">
      <c r="A17" s="11" t="s">
        <v>10</v>
      </c>
      <c r="B17" s="16"/>
      <c r="C17" s="3" t="str">
        <f>IF(B17=2,"richtig","falsch")</f>
        <v>falsch</v>
      </c>
      <c r="AA17" s="8" t="s">
        <v>41</v>
      </c>
      <c r="AB17" s="8">
        <v>7</v>
      </c>
      <c r="AC17" s="8"/>
    </row>
    <row r="18" spans="1:29" ht="17.25" customHeight="1" x14ac:dyDescent="0.25">
      <c r="A18" s="10" t="s">
        <v>37</v>
      </c>
      <c r="B18" s="1"/>
      <c r="C18" s="3" t="str">
        <f>IF(B18=7,"richtig","falsch")</f>
        <v>falsch</v>
      </c>
      <c r="AA18" s="8" t="s">
        <v>40</v>
      </c>
      <c r="AB18" s="8"/>
      <c r="AC18" s="8"/>
    </row>
    <row r="19" spans="1:29" ht="8.25" customHeight="1" x14ac:dyDescent="0.25">
      <c r="A19" s="12"/>
      <c r="B19" s="12"/>
      <c r="C19" s="12"/>
      <c r="AA19" s="8" t="s">
        <v>43</v>
      </c>
      <c r="AB19" s="8"/>
      <c r="AC19" s="8"/>
    </row>
    <row r="20" spans="1:29" x14ac:dyDescent="0.25">
      <c r="Z20" s="14"/>
      <c r="AA20" s="8" t="s">
        <v>44</v>
      </c>
      <c r="AB20" s="8"/>
      <c r="AC20" s="8"/>
    </row>
    <row r="21" spans="1:29" x14ac:dyDescent="0.25">
      <c r="Z21" s="14"/>
      <c r="AA21" s="8" t="s">
        <v>45</v>
      </c>
      <c r="AB21" s="8"/>
      <c r="AC21" s="8"/>
    </row>
    <row r="22" spans="1:29" x14ac:dyDescent="0.25">
      <c r="Z22" s="14"/>
      <c r="AA22" s="8" t="s">
        <v>46</v>
      </c>
      <c r="AB22" s="8"/>
      <c r="AC22" s="8"/>
    </row>
    <row r="23" spans="1:29" x14ac:dyDescent="0.25">
      <c r="Z23" s="14"/>
      <c r="AA23" s="8" t="s">
        <v>47</v>
      </c>
      <c r="AB23" s="8"/>
      <c r="AC23" s="8"/>
    </row>
    <row r="24" spans="1:29" x14ac:dyDescent="0.25">
      <c r="Z24" s="14"/>
      <c r="AA24" s="8" t="s">
        <v>48</v>
      </c>
      <c r="AB24" s="8"/>
      <c r="AC24" s="8"/>
    </row>
    <row r="25" spans="1:29" s="8" customFormat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14"/>
      <c r="AA25" s="8" t="s">
        <v>49</v>
      </c>
    </row>
    <row r="26" spans="1:29" s="8" customForma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14"/>
      <c r="AA26" s="8" t="s">
        <v>50</v>
      </c>
    </row>
    <row r="27" spans="1:29" s="8" customForma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14"/>
      <c r="AA27" s="8" t="s">
        <v>51</v>
      </c>
    </row>
    <row r="28" spans="1:29" s="8" customForma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14"/>
      <c r="AA28" s="13"/>
      <c r="AB28" s="13"/>
    </row>
    <row r="29" spans="1:29" s="8" customForma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14"/>
      <c r="AA29" s="13"/>
      <c r="AB29" s="13"/>
    </row>
    <row r="30" spans="1:29" s="8" customForma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14"/>
      <c r="AA30" s="13"/>
      <c r="AB30" s="13"/>
    </row>
    <row r="31" spans="1:29" s="8" customForma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4"/>
      <c r="AA31" s="13"/>
      <c r="AB31" s="13"/>
    </row>
    <row r="32" spans="1:29" s="8" customForma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14"/>
      <c r="AA32" s="13"/>
      <c r="AB32" s="13"/>
    </row>
    <row r="33" spans="1:28" s="8" customForma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14"/>
      <c r="AA33" s="13"/>
      <c r="AB33" s="13"/>
    </row>
    <row r="34" spans="1:28" s="8" customForma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14"/>
      <c r="AA34" s="13"/>
      <c r="AB34" s="13"/>
    </row>
    <row r="35" spans="1:28" s="8" customForma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14"/>
      <c r="AA35" s="13"/>
      <c r="AB35" s="13"/>
    </row>
    <row r="36" spans="1:28" s="8" customForma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14"/>
      <c r="AA36" s="13"/>
      <c r="AB36" s="13"/>
    </row>
    <row r="37" spans="1:28" s="8" customForma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14"/>
      <c r="AA37" s="13"/>
      <c r="AB37" s="13"/>
    </row>
    <row r="38" spans="1:28" s="8" customFormat="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14"/>
      <c r="AA38" s="13"/>
      <c r="AB38" s="13"/>
    </row>
    <row r="39" spans="1:28" s="8" customFormat="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14"/>
      <c r="AA39" s="13"/>
      <c r="AB39" s="13"/>
    </row>
    <row r="40" spans="1:28" s="8" customFormat="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14"/>
      <c r="AA40" s="13"/>
      <c r="AB40" s="13"/>
    </row>
    <row r="41" spans="1:28" s="8" customFormat="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14"/>
      <c r="AA41" s="13"/>
      <c r="AB41" s="13"/>
    </row>
    <row r="42" spans="1:28" s="8" customFormat="1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14"/>
      <c r="AA42" s="13"/>
      <c r="AB42" s="13"/>
    </row>
    <row r="43" spans="1:28" s="8" customForma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14"/>
      <c r="AA43" s="13"/>
      <c r="AB43" s="13"/>
    </row>
    <row r="44" spans="1:28" s="8" customForma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14"/>
      <c r="AA44" s="13"/>
      <c r="AB44" s="13"/>
    </row>
    <row r="45" spans="1:28" s="8" customForma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14"/>
      <c r="AA45" s="13"/>
      <c r="AB45" s="13"/>
    </row>
  </sheetData>
  <sheetProtection algorithmName="SHA-512" hashValue="Uf0XSFApI8qu1WmS2veztC1bNVW4YCe2jGSZQfkmVBbS1dv2o2G46rnX8Dtcqs1qkT7qN4UNtBhGCbbAicOOsg==" saltValue="Zf+VCXc7KOpuf0QxBRLuJQ==" spinCount="100000" sheet="1" objects="1" scenarios="1" selectLockedCells="1"/>
  <conditionalFormatting sqref="C2:C18">
    <cfRule type="containsText" dxfId="0" priority="2" operator="containsText" text="richtig">
      <formula>NOT(ISERROR(SEARCH("richtig",C2)))</formula>
    </cfRule>
  </conditionalFormatting>
  <dataValidations count="10">
    <dataValidation type="list" allowBlank="1" showInputMessage="1" showErrorMessage="1" sqref="B11">
      <formula1>#REF!</formula1>
    </dataValidation>
    <dataValidation type="list" allowBlank="1" showInputMessage="1" showErrorMessage="1" sqref="B2:B3">
      <formula1>$AA$3:$AA$6</formula1>
    </dataValidation>
    <dataValidation type="list" allowBlank="1" showInputMessage="1" showErrorMessage="1" sqref="B4">
      <formula1>$AA$7:$AA$10</formula1>
    </dataValidation>
    <dataValidation type="list" allowBlank="1" showInputMessage="1" showErrorMessage="1" sqref="B5">
      <formula1>$AA$11:$AA$15</formula1>
    </dataValidation>
    <dataValidation type="list" allowBlank="1" showInputMessage="1" showErrorMessage="1" sqref="B6">
      <formula1>$AB$1:$AB$5</formula1>
    </dataValidation>
    <dataValidation type="list" allowBlank="1" showInputMessage="1" showErrorMessage="1" sqref="B7">
      <formula1>$AB$6:$AB$10</formula1>
    </dataValidation>
    <dataValidation type="list" allowBlank="1" showInputMessage="1" showErrorMessage="1" sqref="B8">
      <formula1>$AA$16:$AA$19</formula1>
    </dataValidation>
    <dataValidation type="list" allowBlank="1" showInputMessage="1" showErrorMessage="1" sqref="B9">
      <formula1>$AA$20:$AA$23</formula1>
    </dataValidation>
    <dataValidation type="list" allowBlank="1" showInputMessage="1" showErrorMessage="1" sqref="B10">
      <formula1>$AA$24:$AA$27</formula1>
    </dataValidation>
    <dataValidation type="list" allowBlank="1" showInputMessage="1" showErrorMessage="1" sqref="B12:B18">
      <formula1>$AB$11:$AB$17</formula1>
    </dataValidation>
  </dataValidations>
  <pageMargins left="0.7" right="0.7" top="0.78740157499999996" bottom="0.78740157499999996" header="0.3" footer="0.3"/>
  <pageSetup paperSize="9" orientation="portrait" horizontalDpi="1200" verticalDpi="0" r:id="rId1"/>
  <ignoredErrors>
    <ignoredError sqref="C9 C16" formula="1"/>
  </ignoredErrors>
  <drawing r:id="rId2"/>
  <legacyDrawing r:id="rId3"/>
  <oleObjects>
    <mc:AlternateContent xmlns:mc="http://schemas.openxmlformats.org/markup-compatibility/2006">
      <mc:Choice Requires="x14">
        <oleObject progId="PBrush" shapeId="2351" r:id="rId4">
          <objectPr defaultSize="0" autoPict="0" r:id="rId5">
            <anchor moveWithCells="1" sizeWithCells="1">
              <from>
                <xdr:col>1</xdr:col>
                <xdr:colOff>942975</xdr:colOff>
                <xdr:row>27</xdr:row>
                <xdr:rowOff>85725</xdr:rowOff>
              </from>
              <to>
                <xdr:col>2</xdr:col>
                <xdr:colOff>590550</xdr:colOff>
                <xdr:row>30</xdr:row>
                <xdr:rowOff>9525</xdr:rowOff>
              </to>
            </anchor>
          </objectPr>
        </oleObject>
      </mc:Choice>
      <mc:Fallback>
        <oleObject progId="PBrush" shapeId="235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Gesellschaft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 Gächter</dc:creator>
  <dc:description>Test</dc:description>
  <cp:lastModifiedBy>H. Gächter</cp:lastModifiedBy>
  <dcterms:created xsi:type="dcterms:W3CDTF">2008-02-11T14:34:44Z</dcterms:created>
  <dcterms:modified xsi:type="dcterms:W3CDTF">2013-02-19T09:17:14Z</dcterms:modified>
  <cp:category>SIZ 102</cp:category>
</cp:coreProperties>
</file>