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Wings_Aktuell\Kursunterlagen\Work in Progress\SIZ_AU1K_M\Uebungen_prov\"/>
    </mc:Choice>
  </mc:AlternateContent>
  <bookViews>
    <workbookView xWindow="0" yWindow="0" windowWidth="28800" windowHeight="14010"/>
  </bookViews>
  <sheets>
    <sheet name="Netzwerke" sheetId="1" r:id="rId1"/>
  </sheets>
  <calcPr calcId="171027"/>
</workbook>
</file>

<file path=xl/calcChain.xml><?xml version="1.0" encoding="utf-8"?>
<calcChain xmlns="http://schemas.openxmlformats.org/spreadsheetml/2006/main">
  <c r="C8" i="1" l="1"/>
  <c r="C20" i="1"/>
  <c r="C19" i="1"/>
  <c r="C18" i="1"/>
  <c r="C17" i="1"/>
  <c r="C15" i="1"/>
  <c r="C14" i="1"/>
  <c r="C13" i="1"/>
  <c r="C12" i="1"/>
  <c r="C11" i="1"/>
  <c r="C10" i="1"/>
  <c r="C9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<sst xmlns="http://schemas.openxmlformats.org/spreadsheetml/2006/main" count="78" uniqueCount="72">
  <si>
    <t>Das Internet ist ein…</t>
  </si>
  <si>
    <t>Einheit der Datenübertragungs-Geschwindigkeit</t>
  </si>
  <si>
    <t>Schnittstelle für LAN-Anschluss</t>
  </si>
  <si>
    <t>Aussage</t>
  </si>
  <si>
    <t>Antwort</t>
  </si>
  <si>
    <t>Urteil</t>
  </si>
  <si>
    <t>Abbildungen</t>
  </si>
  <si>
    <t>Paketweise Daten übertragen</t>
  </si>
  <si>
    <t>Intranet</t>
  </si>
  <si>
    <t>Extranet</t>
  </si>
  <si>
    <t>WLAN-Router</t>
  </si>
  <si>
    <t>WAN</t>
  </si>
  <si>
    <t>LAN</t>
  </si>
  <si>
    <t>MAN</t>
  </si>
  <si>
    <t>GAN</t>
  </si>
  <si>
    <t>Webserver</t>
  </si>
  <si>
    <t>Proxyserver</t>
  </si>
  <si>
    <t>Fileserver</t>
  </si>
  <si>
    <t>Koordinator im LAN</t>
  </si>
  <si>
    <t>Client</t>
  </si>
  <si>
    <t>Host</t>
  </si>
  <si>
    <t>http</t>
  </si>
  <si>
    <t>ftp</t>
  </si>
  <si>
    <t xml:space="preserve">Datenübertragungs-Protokoll in Netzwerken </t>
  </si>
  <si>
    <t>TCP/IP</t>
  </si>
  <si>
    <t>www</t>
  </si>
  <si>
    <t>Netzlaufwerk</t>
  </si>
  <si>
    <t>Festplatte C:</t>
  </si>
  <si>
    <t>Streamer</t>
  </si>
  <si>
    <t>Zentrales Speichermedium für Datenaustausch im LAN</t>
  </si>
  <si>
    <t>DVD-RW</t>
  </si>
  <si>
    <t>dpi</t>
  </si>
  <si>
    <t>Byte/s</t>
  </si>
  <si>
    <t>pps</t>
  </si>
  <si>
    <t>bps</t>
  </si>
  <si>
    <t>Chatroom</t>
  </si>
  <si>
    <t>Webseiten</t>
  </si>
  <si>
    <t>Blogs</t>
  </si>
  <si>
    <t>Mailbox</t>
  </si>
  <si>
    <t>Datenzentrale</t>
  </si>
  <si>
    <t>upload</t>
  </si>
  <si>
    <t>download</t>
  </si>
  <si>
    <t>offload</t>
  </si>
  <si>
    <t>speedup</t>
  </si>
  <si>
    <t>immer offline</t>
  </si>
  <si>
    <t>nur mit DSL</t>
  </si>
  <si>
    <t>mehrere Kanäle</t>
  </si>
  <si>
    <t>SSL</t>
  </si>
  <si>
    <t>DSL</t>
  </si>
  <si>
    <t>Analog</t>
  </si>
  <si>
    <t>WLL</t>
  </si>
  <si>
    <t>PLC</t>
  </si>
  <si>
    <t>Antivirus</t>
  </si>
  <si>
    <t>Datanet</t>
  </si>
  <si>
    <t>Firmnet</t>
  </si>
  <si>
    <t>Satellitenverbindung</t>
  </si>
  <si>
    <t>Funkverbindung</t>
  </si>
  <si>
    <t>Energienetz</t>
  </si>
  <si>
    <t>Kabel, Glasfaser</t>
  </si>
  <si>
    <t>High Speed</t>
  </si>
  <si>
    <t>PC-Komponente für WLAN</t>
  </si>
  <si>
    <t>Ethernet-Kabel</t>
  </si>
  <si>
    <t>Blog</t>
  </si>
  <si>
    <t>E-Mail</t>
  </si>
  <si>
    <t>Der beliebteste Internetdienst heisst…</t>
  </si>
  <si>
    <t>Daten aus dem  Internet herunterholen</t>
  </si>
  <si>
    <t>Breitbandanschluss, Eigenschaft (nur fakultativ)</t>
  </si>
  <si>
    <t>Welches ist kein Internetzugang? (nur fakultativ)</t>
  </si>
  <si>
    <t>Medium für leistungsstarke Datenübertragungen</t>
  </si>
  <si>
    <t>Barriere zwischen LAN und Internet (nur fakultativ)</t>
  </si>
  <si>
    <t>Zugang zu Firmendaten für Kunden (nur fakultativ)</t>
  </si>
  <si>
    <t>Firmen-Internet im LAN (nur fakultativ)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</si>
</sst>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EB9C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1" fillId="4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2" fillId="3" borderId="0" xfId="2" applyFont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4" borderId="0" xfId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3" borderId="0" xfId="2" applyFont="1" applyAlignment="1" applyProtection="1">
      <alignment horizontal="center" vertical="center"/>
      <protection hidden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3" borderId="1" xfId="2" applyFont="1" applyBorder="1" applyAlignment="1" applyProtection="1">
      <alignment horizontal="center" vertical="center"/>
      <protection hidden="1"/>
    </xf>
  </cellXfs>
  <cellStyles count="3">
    <cellStyle name="Neutral" xfId="1" builtinId="28"/>
    <cellStyle name="Schlecht" xfId="2" builtinId="27"/>
    <cellStyle name="Standard" xfId="0" builtinId="0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jpeg"/><Relationship Id="rId7" Type="http://schemas.openxmlformats.org/officeDocument/2006/relationships/image" Target="../media/image6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http://www.gfk-system.de/bilder/fritz!box.jpg" TargetMode="External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21</xdr:row>
      <xdr:rowOff>114300</xdr:rowOff>
    </xdr:from>
    <xdr:to>
      <xdr:col>0</xdr:col>
      <xdr:colOff>1552575</xdr:colOff>
      <xdr:row>25</xdr:row>
      <xdr:rowOff>171450</xdr:rowOff>
    </xdr:to>
    <xdr:pic>
      <xdr:nvPicPr>
        <xdr:cNvPr id="1534" name="Picture 1" descr="WLANKarte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743450"/>
          <a:ext cx="1428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1143000</xdr:colOff>
      <xdr:row>27</xdr:row>
      <xdr:rowOff>133350</xdr:rowOff>
    </xdr:from>
    <xdr:to>
      <xdr:col>0</xdr:col>
      <xdr:colOff>1590675</xdr:colOff>
      <xdr:row>32</xdr:row>
      <xdr:rowOff>66675</xdr:rowOff>
    </xdr:to>
    <xdr:pic>
      <xdr:nvPicPr>
        <xdr:cNvPr id="1535" name="Picture 5" descr="firewire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20000"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905500"/>
          <a:ext cx="447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27</xdr:row>
      <xdr:rowOff>95250</xdr:rowOff>
    </xdr:from>
    <xdr:to>
      <xdr:col>0</xdr:col>
      <xdr:colOff>495300</xdr:colOff>
      <xdr:row>31</xdr:row>
      <xdr:rowOff>85725</xdr:rowOff>
    </xdr:to>
    <xdr:pic>
      <xdr:nvPicPr>
        <xdr:cNvPr id="1536" name="Picture 9" descr="usb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867400"/>
          <a:ext cx="3048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2333625</xdr:colOff>
      <xdr:row>23</xdr:row>
      <xdr:rowOff>76200</xdr:rowOff>
    </xdr:from>
    <xdr:to>
      <xdr:col>0</xdr:col>
      <xdr:colOff>2952750</xdr:colOff>
      <xdr:row>26</xdr:row>
      <xdr:rowOff>0</xdr:rowOff>
    </xdr:to>
    <xdr:pic>
      <xdr:nvPicPr>
        <xdr:cNvPr id="1537" name="Picture 1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5086350"/>
          <a:ext cx="619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1990725</xdr:colOff>
      <xdr:row>27</xdr:row>
      <xdr:rowOff>19050</xdr:rowOff>
    </xdr:from>
    <xdr:to>
      <xdr:col>1</xdr:col>
      <xdr:colOff>161925</xdr:colOff>
      <xdr:row>32</xdr:row>
      <xdr:rowOff>66675</xdr:rowOff>
    </xdr:to>
    <xdr:pic>
      <xdr:nvPicPr>
        <xdr:cNvPr id="1538" name="Picture 16" descr="http://www.gfk-system.de/bilder/fritz!box.jpg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43" b="11687"/>
        <a:stretch>
          <a:fillRect/>
        </a:stretch>
      </xdr:blipFill>
      <xdr:spPr bwMode="auto">
        <a:xfrm>
          <a:off x="1990725" y="5791200"/>
          <a:ext cx="17430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542925</xdr:colOff>
      <xdr:row>27</xdr:row>
      <xdr:rowOff>66675</xdr:rowOff>
    </xdr:from>
    <xdr:to>
      <xdr:col>2</xdr:col>
      <xdr:colOff>285750</xdr:colOff>
      <xdr:row>34</xdr:row>
      <xdr:rowOff>38100</xdr:rowOff>
    </xdr:to>
    <xdr:pic>
      <xdr:nvPicPr>
        <xdr:cNvPr id="1539" name="Picture 23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838825"/>
          <a:ext cx="130492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600075</xdr:colOff>
      <xdr:row>21</xdr:row>
      <xdr:rowOff>190500</xdr:rowOff>
    </xdr:from>
    <xdr:to>
      <xdr:col>2</xdr:col>
      <xdr:colOff>228600</xdr:colOff>
      <xdr:row>27</xdr:row>
      <xdr:rowOff>47625</xdr:rowOff>
    </xdr:to>
    <xdr:pic>
      <xdr:nvPicPr>
        <xdr:cNvPr id="1540" name="Picture 24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4819650"/>
          <a:ext cx="11906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657226</xdr:colOff>
      <xdr:row>21</xdr:row>
      <xdr:rowOff>104775</xdr:rowOff>
    </xdr:from>
    <xdr:to>
      <xdr:col>0</xdr:col>
      <xdr:colOff>916133</xdr:colOff>
      <xdr:row>22</xdr:row>
      <xdr:rowOff>161925</xdr:rowOff>
    </xdr:to>
    <xdr:sp macro="" textlink="" fLocksText="0">
      <xdr:nvSpPr>
        <xdr:cNvPr id="1049" name="Oval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>
          <a:spLocks noChangeArrowheads="1"/>
        </xdr:cNvSpPr>
      </xdr:nvSpPr>
      <xdr:spPr bwMode="auto">
        <a:xfrm>
          <a:off x="657226" y="4953000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1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0</xdr:col>
      <xdr:colOff>2505076</xdr:colOff>
      <xdr:row>21</xdr:row>
      <xdr:rowOff>171450</xdr:rowOff>
    </xdr:from>
    <xdr:to>
      <xdr:col>0</xdr:col>
      <xdr:colOff>2763983</xdr:colOff>
      <xdr:row>23</xdr:row>
      <xdr:rowOff>38100</xdr:rowOff>
    </xdr:to>
    <xdr:sp macro="" textlink="" fLocksText="0">
      <xdr:nvSpPr>
        <xdr:cNvPr id="18" name="Oval 2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2505076" y="5019675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4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0</xdr:col>
      <xdr:colOff>200026</xdr:colOff>
      <xdr:row>31</xdr:row>
      <xdr:rowOff>114300</xdr:rowOff>
    </xdr:from>
    <xdr:to>
      <xdr:col>0</xdr:col>
      <xdr:colOff>458933</xdr:colOff>
      <xdr:row>32</xdr:row>
      <xdr:rowOff>171450</xdr:rowOff>
    </xdr:to>
    <xdr:sp macro="" textlink="" fLocksText="0">
      <xdr:nvSpPr>
        <xdr:cNvPr id="19" name="Oval 2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200026" y="6867525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2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0</xdr:col>
      <xdr:colOff>1228726</xdr:colOff>
      <xdr:row>26</xdr:row>
      <xdr:rowOff>57150</xdr:rowOff>
    </xdr:from>
    <xdr:to>
      <xdr:col>0</xdr:col>
      <xdr:colOff>1487633</xdr:colOff>
      <xdr:row>27</xdr:row>
      <xdr:rowOff>114300</xdr:rowOff>
    </xdr:to>
    <xdr:sp macro="" textlink="" fLocksText="0">
      <xdr:nvSpPr>
        <xdr:cNvPr id="20" name="Oval 25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1228726" y="5857875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3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0</xdr:col>
      <xdr:colOff>2828926</xdr:colOff>
      <xdr:row>27</xdr:row>
      <xdr:rowOff>123825</xdr:rowOff>
    </xdr:from>
    <xdr:to>
      <xdr:col>0</xdr:col>
      <xdr:colOff>3087833</xdr:colOff>
      <xdr:row>28</xdr:row>
      <xdr:rowOff>180975</xdr:rowOff>
    </xdr:to>
    <xdr:sp macro="" textlink="" fLocksText="0">
      <xdr:nvSpPr>
        <xdr:cNvPr id="21" name="Oval 2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2828926" y="6115050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5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1</xdr:col>
      <xdr:colOff>723901</xdr:colOff>
      <xdr:row>25</xdr:row>
      <xdr:rowOff>161925</xdr:rowOff>
    </xdr:from>
    <xdr:to>
      <xdr:col>1</xdr:col>
      <xdr:colOff>982808</xdr:colOff>
      <xdr:row>27</xdr:row>
      <xdr:rowOff>28575</xdr:rowOff>
    </xdr:to>
    <xdr:sp macro="" textlink="" fLocksText="0">
      <xdr:nvSpPr>
        <xdr:cNvPr id="22" name="Oval 2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4286251" y="5772150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6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1</xdr:col>
      <xdr:colOff>1019176</xdr:colOff>
      <xdr:row>32</xdr:row>
      <xdr:rowOff>161925</xdr:rowOff>
    </xdr:from>
    <xdr:to>
      <xdr:col>1</xdr:col>
      <xdr:colOff>1278083</xdr:colOff>
      <xdr:row>34</xdr:row>
      <xdr:rowOff>28575</xdr:rowOff>
    </xdr:to>
    <xdr:sp macro="" textlink="" fLocksText="0">
      <xdr:nvSpPr>
        <xdr:cNvPr id="23" name="Oval 2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4581526" y="7105650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8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  <xdr:twoCellAnchor>
    <xdr:from>
      <xdr:col>1</xdr:col>
      <xdr:colOff>1485901</xdr:colOff>
      <xdr:row>23</xdr:row>
      <xdr:rowOff>0</xdr:rowOff>
    </xdr:from>
    <xdr:to>
      <xdr:col>2</xdr:col>
      <xdr:colOff>182708</xdr:colOff>
      <xdr:row>24</xdr:row>
      <xdr:rowOff>57150</xdr:rowOff>
    </xdr:to>
    <xdr:sp macro="" textlink="" fLocksText="0">
      <xdr:nvSpPr>
        <xdr:cNvPr id="24" name="Oval 2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5048251" y="5229225"/>
          <a:ext cx="258907" cy="247650"/>
        </a:xfrm>
        <a:prstGeom prst="ellipse">
          <a:avLst/>
        </a:prstGeom>
        <a:solidFill>
          <a:schemeClr val="bg1"/>
        </a:solidFill>
        <a:ln w="19050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2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7</a:t>
          </a:r>
        </a:p>
        <a:p>
          <a:pPr algn="l" rtl="0">
            <a:defRPr sz="1000"/>
          </a:pPr>
          <a:endParaRPr lang="de-CH" sz="10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showGridLines="0" tabSelected="1" workbookViewId="0">
      <selection activeCell="B2" sqref="B2"/>
    </sheetView>
  </sheetViews>
  <sheetFormatPr baseColWidth="10" defaultRowHeight="15" x14ac:dyDescent="0.25"/>
  <cols>
    <col min="1" max="1" width="53.5703125" customWidth="1"/>
    <col min="2" max="2" width="23.42578125" customWidth="1"/>
    <col min="3" max="3" width="11.85546875" customWidth="1"/>
    <col min="26" max="26" width="18.7109375" style="7" customWidth="1"/>
    <col min="27" max="27" width="11.42578125" style="7"/>
  </cols>
  <sheetData>
    <row r="1" spans="1:27" ht="23.25" customHeight="1" x14ac:dyDescent="0.25">
      <c r="A1" s="1" t="s">
        <v>3</v>
      </c>
      <c r="B1" s="4" t="s">
        <v>4</v>
      </c>
      <c r="C1" s="5" t="s">
        <v>5</v>
      </c>
      <c r="Z1" s="7" t="s">
        <v>11</v>
      </c>
      <c r="AA1" s="7" t="s">
        <v>55</v>
      </c>
    </row>
    <row r="2" spans="1:27" s="3" customFormat="1" ht="17.25" customHeight="1" x14ac:dyDescent="0.25">
      <c r="A2" s="2" t="s">
        <v>0</v>
      </c>
      <c r="B2" s="10"/>
      <c r="C2" s="13" t="str">
        <f>IF(B2="gan","richtig","falsch")</f>
        <v>falsch</v>
      </c>
      <c r="Z2" s="8" t="s">
        <v>12</v>
      </c>
      <c r="AA2" s="8" t="s">
        <v>56</v>
      </c>
    </row>
    <row r="3" spans="1:27" s="3" customFormat="1" ht="17.25" customHeight="1" x14ac:dyDescent="0.25">
      <c r="A3" s="3" t="s">
        <v>18</v>
      </c>
      <c r="B3" s="11"/>
      <c r="C3" s="13" t="str">
        <f>IF(B3="host","richtig","falsch")</f>
        <v>falsch</v>
      </c>
      <c r="Z3" s="8" t="s">
        <v>13</v>
      </c>
      <c r="AA3" s="8" t="s">
        <v>57</v>
      </c>
    </row>
    <row r="4" spans="1:27" s="3" customFormat="1" ht="17.25" customHeight="1" x14ac:dyDescent="0.25">
      <c r="A4" s="2" t="s">
        <v>23</v>
      </c>
      <c r="B4" s="10"/>
      <c r="C4" s="13" t="str">
        <f>IF(B4="tcp/ip","richtig","falsch")</f>
        <v>falsch</v>
      </c>
      <c r="Z4" s="8" t="s">
        <v>14</v>
      </c>
      <c r="AA4" s="8" t="s">
        <v>58</v>
      </c>
    </row>
    <row r="5" spans="1:27" s="3" customFormat="1" ht="17.25" customHeight="1" x14ac:dyDescent="0.25">
      <c r="A5" s="3" t="s">
        <v>29</v>
      </c>
      <c r="B5" s="11"/>
      <c r="C5" s="13" t="str">
        <f>IF(B5="netzlaufwerk","richtig","falsch")</f>
        <v>falsch</v>
      </c>
      <c r="Z5" s="8" t="s">
        <v>19</v>
      </c>
      <c r="AA5" s="8">
        <v>1</v>
      </c>
    </row>
    <row r="6" spans="1:27" s="3" customFormat="1" ht="17.25" customHeight="1" x14ac:dyDescent="0.25">
      <c r="A6" s="2" t="s">
        <v>1</v>
      </c>
      <c r="B6" s="10"/>
      <c r="C6" s="13" t="str">
        <f>IF(B6="bps","richtig","falsch")</f>
        <v>falsch</v>
      </c>
      <c r="Z6" s="8" t="s">
        <v>15</v>
      </c>
      <c r="AA6" s="8">
        <v>2</v>
      </c>
    </row>
    <row r="7" spans="1:27" s="3" customFormat="1" ht="17.25" customHeight="1" x14ac:dyDescent="0.25">
      <c r="A7" s="3" t="s">
        <v>68</v>
      </c>
      <c r="B7" s="11"/>
      <c r="C7" s="13" t="str">
        <f>IF(B7="kabel, glasfaser","richtig","falsch")</f>
        <v>falsch</v>
      </c>
      <c r="Z7" s="8" t="s">
        <v>16</v>
      </c>
      <c r="AA7" s="8">
        <v>3</v>
      </c>
    </row>
    <row r="8" spans="1:27" s="3" customFormat="1" ht="17.25" customHeight="1" x14ac:dyDescent="0.25">
      <c r="A8" s="2" t="s">
        <v>64</v>
      </c>
      <c r="B8" s="10"/>
      <c r="C8" s="13" t="str">
        <f>IF(B8="E-Mail","richtig","falsch")</f>
        <v>falsch</v>
      </c>
      <c r="Z8" s="8" t="s">
        <v>20</v>
      </c>
      <c r="AA8" s="8">
        <v>4</v>
      </c>
    </row>
    <row r="9" spans="1:27" s="3" customFormat="1" ht="17.25" customHeight="1" x14ac:dyDescent="0.25">
      <c r="A9" s="3" t="s">
        <v>65</v>
      </c>
      <c r="B9" s="11"/>
      <c r="C9" s="13" t="str">
        <f>IF(B9="download","richtig","falsch")</f>
        <v>falsch</v>
      </c>
      <c r="Z9" s="8" t="s">
        <v>22</v>
      </c>
      <c r="AA9" s="8">
        <v>5</v>
      </c>
    </row>
    <row r="10" spans="1:27" s="3" customFormat="1" ht="17.25" customHeight="1" x14ac:dyDescent="0.25">
      <c r="A10" s="2" t="s">
        <v>66</v>
      </c>
      <c r="B10" s="10"/>
      <c r="C10" s="13" t="str">
        <f>IF(B10="high speed","richtig","falsch")</f>
        <v>falsch</v>
      </c>
      <c r="Z10" s="8" t="s">
        <v>24</v>
      </c>
      <c r="AA10" s="8">
        <v>6</v>
      </c>
    </row>
    <row r="11" spans="1:27" s="3" customFormat="1" ht="17.25" customHeight="1" x14ac:dyDescent="0.25">
      <c r="A11" s="3" t="s">
        <v>67</v>
      </c>
      <c r="B11" s="11"/>
      <c r="C11" s="13" t="str">
        <f>IF(B11="ssl","richtig","falsch")</f>
        <v>falsch</v>
      </c>
      <c r="Z11" s="8" t="s">
        <v>25</v>
      </c>
      <c r="AA11" s="8">
        <v>7</v>
      </c>
    </row>
    <row r="12" spans="1:27" s="3" customFormat="1" ht="17.25" customHeight="1" x14ac:dyDescent="0.25">
      <c r="A12" s="2" t="s">
        <v>7</v>
      </c>
      <c r="B12" s="10"/>
      <c r="C12" s="13" t="str">
        <f>IF(B12="tcp/ip","richtig","falsch")</f>
        <v>falsch</v>
      </c>
      <c r="Z12" s="8" t="s">
        <v>27</v>
      </c>
      <c r="AA12" s="8">
        <v>8</v>
      </c>
    </row>
    <row r="13" spans="1:27" s="3" customFormat="1" ht="17.25" customHeight="1" x14ac:dyDescent="0.25">
      <c r="A13" s="3" t="s">
        <v>69</v>
      </c>
      <c r="B13" s="11"/>
      <c r="C13" s="13" t="str">
        <f>IF(B13="proxyserver","richtig","falsch")</f>
        <v>falsch</v>
      </c>
      <c r="Z13" s="8" t="s">
        <v>26</v>
      </c>
      <c r="AA13" s="8"/>
    </row>
    <row r="14" spans="1:27" s="3" customFormat="1" ht="17.25" customHeight="1" x14ac:dyDescent="0.25">
      <c r="A14" s="2" t="s">
        <v>70</v>
      </c>
      <c r="B14" s="10"/>
      <c r="C14" s="13" t="str">
        <f>IF(B14="extranet","richtig","falsch")</f>
        <v>falsch</v>
      </c>
      <c r="Z14" s="8" t="s">
        <v>28</v>
      </c>
      <c r="AA14" s="8"/>
    </row>
    <row r="15" spans="1:27" s="3" customFormat="1" ht="17.25" customHeight="1" x14ac:dyDescent="0.25">
      <c r="A15" s="14" t="s">
        <v>71</v>
      </c>
      <c r="B15" s="15"/>
      <c r="C15" s="16" t="str">
        <f>IF(B15="intranet","richtig","falsch")</f>
        <v>falsch</v>
      </c>
      <c r="Z15" s="8" t="s">
        <v>30</v>
      </c>
      <c r="AA15" s="8"/>
    </row>
    <row r="16" spans="1:27" s="3" customFormat="1" ht="27" customHeight="1" x14ac:dyDescent="0.25">
      <c r="A16" s="1" t="s">
        <v>6</v>
      </c>
      <c r="B16" s="9"/>
      <c r="C16" s="9"/>
      <c r="Z16" s="8" t="s">
        <v>31</v>
      </c>
      <c r="AA16" s="8"/>
    </row>
    <row r="17" spans="1:27" s="3" customFormat="1" ht="17.25" customHeight="1" x14ac:dyDescent="0.25">
      <c r="A17" s="2" t="s">
        <v>60</v>
      </c>
      <c r="B17" s="10"/>
      <c r="C17" s="13" t="str">
        <f>IF(B17=1,"richtig","falsch")</f>
        <v>falsch</v>
      </c>
      <c r="Z17" s="8" t="s">
        <v>32</v>
      </c>
      <c r="AA17" s="8"/>
    </row>
    <row r="18" spans="1:27" s="3" customFormat="1" ht="17.25" customHeight="1" x14ac:dyDescent="0.25">
      <c r="A18" s="3" t="s">
        <v>2</v>
      </c>
      <c r="B18" s="12"/>
      <c r="C18" s="13" t="str">
        <f>IF(B18=4,"richtig","falsch")</f>
        <v>falsch</v>
      </c>
      <c r="Z18" s="8" t="s">
        <v>33</v>
      </c>
      <c r="AA18" s="8"/>
    </row>
    <row r="19" spans="1:27" s="3" customFormat="1" ht="17.25" customHeight="1" x14ac:dyDescent="0.25">
      <c r="A19" s="2" t="s">
        <v>61</v>
      </c>
      <c r="B19" s="10"/>
      <c r="C19" s="13" t="str">
        <f>IF(B19=8,"richtig","falsch")</f>
        <v>falsch</v>
      </c>
      <c r="Z19" s="8" t="s">
        <v>34</v>
      </c>
      <c r="AA19" s="8"/>
    </row>
    <row r="20" spans="1:27" x14ac:dyDescent="0.25">
      <c r="A20" t="s">
        <v>10</v>
      </c>
      <c r="B20" s="12"/>
      <c r="C20" s="13" t="str">
        <f>IF(B20=5,"richtig","falsch")</f>
        <v>falsch</v>
      </c>
      <c r="Z20" s="8" t="s">
        <v>62</v>
      </c>
    </row>
    <row r="21" spans="1:27" ht="6" customHeight="1" x14ac:dyDescent="0.25">
      <c r="A21" s="6"/>
      <c r="B21" s="6"/>
      <c r="C21" s="6"/>
      <c r="Z21" s="8" t="s">
        <v>35</v>
      </c>
    </row>
    <row r="22" spans="1:27" x14ac:dyDescent="0.25">
      <c r="Z22" s="8" t="s">
        <v>63</v>
      </c>
    </row>
    <row r="23" spans="1:27" x14ac:dyDescent="0.25">
      <c r="Z23" s="8" t="s">
        <v>25</v>
      </c>
    </row>
    <row r="24" spans="1:27" x14ac:dyDescent="0.25">
      <c r="Z24" s="8" t="s">
        <v>36</v>
      </c>
    </row>
    <row r="25" spans="1:27" x14ac:dyDescent="0.25">
      <c r="Z25" s="8" t="s">
        <v>37</v>
      </c>
    </row>
    <row r="26" spans="1:27" x14ac:dyDescent="0.25">
      <c r="Z26" s="8" t="s">
        <v>38</v>
      </c>
    </row>
    <row r="27" spans="1:27" x14ac:dyDescent="0.25">
      <c r="Z27" s="8" t="s">
        <v>39</v>
      </c>
    </row>
    <row r="28" spans="1:27" x14ac:dyDescent="0.25">
      <c r="Z28" s="8" t="s">
        <v>40</v>
      </c>
    </row>
    <row r="29" spans="1:27" x14ac:dyDescent="0.25">
      <c r="Z29" s="8" t="s">
        <v>41</v>
      </c>
    </row>
    <row r="30" spans="1:27" x14ac:dyDescent="0.25">
      <c r="Z30" s="8" t="s">
        <v>42</v>
      </c>
    </row>
    <row r="31" spans="1:27" x14ac:dyDescent="0.25">
      <c r="Z31" s="8" t="s">
        <v>43</v>
      </c>
    </row>
    <row r="32" spans="1:27" x14ac:dyDescent="0.25">
      <c r="Z32" s="8" t="s">
        <v>44</v>
      </c>
    </row>
    <row r="33" spans="26:26" x14ac:dyDescent="0.25">
      <c r="Z33" s="8" t="s">
        <v>45</v>
      </c>
    </row>
    <row r="34" spans="26:26" x14ac:dyDescent="0.25">
      <c r="Z34" s="8" t="s">
        <v>59</v>
      </c>
    </row>
    <row r="35" spans="26:26" x14ac:dyDescent="0.25">
      <c r="Z35" s="8" t="s">
        <v>46</v>
      </c>
    </row>
    <row r="36" spans="26:26" x14ac:dyDescent="0.25">
      <c r="Z36" s="8" t="s">
        <v>48</v>
      </c>
    </row>
    <row r="37" spans="26:26" x14ac:dyDescent="0.25">
      <c r="Z37" s="8" t="s">
        <v>47</v>
      </c>
    </row>
    <row r="38" spans="26:26" x14ac:dyDescent="0.25">
      <c r="Z38" s="8" t="s">
        <v>49</v>
      </c>
    </row>
    <row r="39" spans="26:26" x14ac:dyDescent="0.25">
      <c r="Z39" s="8" t="s">
        <v>50</v>
      </c>
    </row>
    <row r="40" spans="26:26" x14ac:dyDescent="0.25">
      <c r="Z40" s="8" t="s">
        <v>51</v>
      </c>
    </row>
    <row r="41" spans="26:26" x14ac:dyDescent="0.25">
      <c r="Z41" s="8" t="s">
        <v>25</v>
      </c>
    </row>
    <row r="42" spans="26:26" x14ac:dyDescent="0.25">
      <c r="Z42" s="8" t="s">
        <v>21</v>
      </c>
    </row>
    <row r="43" spans="26:26" x14ac:dyDescent="0.25">
      <c r="Z43" s="8" t="s">
        <v>24</v>
      </c>
    </row>
    <row r="44" spans="26:26" x14ac:dyDescent="0.25">
      <c r="Z44" s="8" t="s">
        <v>22</v>
      </c>
    </row>
    <row r="45" spans="26:26" x14ac:dyDescent="0.25">
      <c r="Z45" s="8" t="s">
        <v>20</v>
      </c>
    </row>
    <row r="46" spans="26:26" x14ac:dyDescent="0.25">
      <c r="Z46" s="8" t="s">
        <v>17</v>
      </c>
    </row>
    <row r="47" spans="26:26" x14ac:dyDescent="0.25">
      <c r="Z47" s="8" t="s">
        <v>16</v>
      </c>
    </row>
    <row r="48" spans="26:26" x14ac:dyDescent="0.25">
      <c r="Z48" s="8" t="s">
        <v>52</v>
      </c>
    </row>
    <row r="49" spans="26:26" x14ac:dyDescent="0.25">
      <c r="Z49" s="8" t="s">
        <v>8</v>
      </c>
    </row>
    <row r="50" spans="26:26" x14ac:dyDescent="0.25">
      <c r="Z50" s="8" t="s">
        <v>53</v>
      </c>
    </row>
    <row r="51" spans="26:26" x14ac:dyDescent="0.25">
      <c r="Z51" s="8" t="s">
        <v>9</v>
      </c>
    </row>
    <row r="52" spans="26:26" x14ac:dyDescent="0.25">
      <c r="Z52" s="8" t="s">
        <v>54</v>
      </c>
    </row>
  </sheetData>
  <sheetProtection algorithmName="SHA-512" hashValue="7hC9LEEYUQDXpIffLfJ4C4bL05yaofnJ3tADL44WeXXCsJLOhaBNiGq0PBe9csduA7TYMG5cNgPzfMfY5r0zBw==" saltValue="MVDEmb8rrMNWSvE9hqdESg==" spinCount="100000" sheet="1" objects="1" scenarios="1" selectLockedCells="1"/>
  <conditionalFormatting sqref="C17:C20 C2:C15">
    <cfRule type="containsText" dxfId="0" priority="1" operator="containsText" text="richtig">
      <formula>NOT(ISERROR(SEARCH("richtig",C2)))</formula>
    </cfRule>
  </conditionalFormatting>
  <dataValidations count="14">
    <dataValidation type="list" allowBlank="1" showInputMessage="1" showErrorMessage="1" sqref="B9">
      <formula1>$Z$28:$Z$31</formula1>
    </dataValidation>
    <dataValidation type="list" allowBlank="1" showInputMessage="1" showErrorMessage="1" sqref="B10">
      <formula1>$Z$32:$Z$35</formula1>
    </dataValidation>
    <dataValidation type="list" allowBlank="1" showInputMessage="1" showErrorMessage="1" sqref="B11">
      <formula1>$Z$36:$Z$40</formula1>
    </dataValidation>
    <dataValidation type="list" allowBlank="1" showInputMessage="1" showErrorMessage="1" sqref="B12">
      <formula1>$Z$41:$Z$44</formula1>
    </dataValidation>
    <dataValidation type="list" allowBlank="1" showInputMessage="1" showErrorMessage="1" sqref="B13">
      <formula1>$Z$45:$Z$48</formula1>
    </dataValidation>
    <dataValidation type="list" allowBlank="1" showInputMessage="1" showErrorMessage="1" sqref="B14:B15">
      <formula1>$Z$49:$Z$52</formula1>
    </dataValidation>
    <dataValidation type="list" allowBlank="1" showInputMessage="1" showErrorMessage="1" sqref="B17:B20">
      <formula1>$AA$5:$AA$12</formula1>
    </dataValidation>
    <dataValidation type="list" allowBlank="1" showInputMessage="1" showErrorMessage="1" sqref="B2">
      <formula1>$Z$1:$Z$5</formula1>
    </dataValidation>
    <dataValidation type="list" allowBlank="1" showInputMessage="1" showErrorMessage="1" sqref="B3">
      <formula1>$Z$5:$Z$8</formula1>
    </dataValidation>
    <dataValidation type="list" allowBlank="1" showInputMessage="1" showErrorMessage="1" sqref="B4">
      <formula1>$Z$9:$Z$11</formula1>
    </dataValidation>
    <dataValidation type="list" allowBlank="1" showInputMessage="1" showErrorMessage="1" sqref="B5">
      <formula1>$Z$12:$Z$15</formula1>
    </dataValidation>
    <dataValidation type="list" allowBlank="1" showInputMessage="1" showErrorMessage="1" sqref="B6">
      <formula1>$Z$16:$Z$19</formula1>
    </dataValidation>
    <dataValidation type="list" allowBlank="1" showInputMessage="1" showErrorMessage="1" sqref="B7">
      <formula1>$AA$1:$AA$4</formula1>
    </dataValidation>
    <dataValidation type="list" allowBlank="1" showInputMessage="1" showErrorMessage="1" sqref="B8">
      <formula1>$Z$20:$Z$23</formula1>
    </dataValidation>
  </dataValidations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Netzwerke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Gächter</dc:creator>
  <dc:description>Test</dc:description>
  <cp:lastModifiedBy>dkeller</cp:lastModifiedBy>
  <dcterms:created xsi:type="dcterms:W3CDTF">2008-02-11T14:34:44Z</dcterms:created>
  <dcterms:modified xsi:type="dcterms:W3CDTF">2017-06-01T13:27:26Z</dcterms:modified>
  <cp:category>SIZ 102</cp:category>
</cp:coreProperties>
</file>