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idy bischof\Desktop\Übung der Woche\Originalübungen_bih\Ueb_7_Excel_PP_2017_14\"/>
    </mc:Choice>
  </mc:AlternateContent>
  <bookViews>
    <workbookView xWindow="0" yWindow="0" windowWidth="24000" windowHeight="9510"/>
  </bookViews>
  <sheets>
    <sheet name="Ein_Aus" sheetId="1" r:id="rId1"/>
    <sheet name="Ausgaben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J11" i="1"/>
  <c r="M3" i="1"/>
  <c r="N4" i="1" l="1"/>
  <c r="N3" i="1"/>
  <c r="M4" i="1"/>
  <c r="M12" i="1" s="1"/>
  <c r="J4" i="1"/>
  <c r="J5" i="1"/>
  <c r="J6" i="1"/>
  <c r="J7" i="1"/>
  <c r="J8" i="1"/>
  <c r="J9" i="1"/>
  <c r="J10" i="1"/>
  <c r="J3" i="1"/>
  <c r="I4" i="1"/>
  <c r="I5" i="1"/>
  <c r="I6" i="1"/>
  <c r="I7" i="1"/>
  <c r="I8" i="1"/>
  <c r="I9" i="1"/>
  <c r="I10" i="1"/>
  <c r="I3" i="1"/>
  <c r="D23" i="1"/>
  <c r="C23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3" i="1"/>
  <c r="F3" i="1" s="1"/>
  <c r="I12" i="1" l="1"/>
</calcChain>
</file>

<file path=xl/sharedStrings.xml><?xml version="1.0" encoding="utf-8"?>
<sst xmlns="http://schemas.openxmlformats.org/spreadsheetml/2006/main" count="44" uniqueCount="23">
  <si>
    <t>Einnahmen/Ausgaben im Monat Februar</t>
  </si>
  <si>
    <t>Datum</t>
  </si>
  <si>
    <t>Text</t>
  </si>
  <si>
    <t>Einnahmen</t>
  </si>
  <si>
    <t>Ausgaben</t>
  </si>
  <si>
    <t>Saldo</t>
  </si>
  <si>
    <t>Kommentar</t>
  </si>
  <si>
    <t>Total Ausgaben</t>
  </si>
  <si>
    <t>Total Einnahmen</t>
  </si>
  <si>
    <t>Bücher</t>
  </si>
  <si>
    <t>Kleider</t>
  </si>
  <si>
    <t>Babysitting</t>
  </si>
  <si>
    <t>Bus</t>
  </si>
  <si>
    <t>Kosmetik</t>
  </si>
  <si>
    <t>Coiffeur</t>
  </si>
  <si>
    <t>Süssigkeiten</t>
  </si>
  <si>
    <t>Ausgang/Essen</t>
  </si>
  <si>
    <t>Wohnen</t>
  </si>
  <si>
    <t>Sparen</t>
  </si>
  <si>
    <t>Anzahl</t>
  </si>
  <si>
    <t>Monatslohn</t>
  </si>
  <si>
    <t xml:space="preserve">Total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</si>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</sst>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CHF]\ * #,##0.00_ ;_ [$CHF]\ * \-#,##0.00_ ;_ [$CHF]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1" fillId="0" borderId="1" xfId="0" applyFont="1" applyBorder="1"/>
    <xf numFmtId="14" fontId="0" fillId="0" borderId="1" xfId="0" applyNumberFormat="1" applyBorder="1"/>
    <xf numFmtId="164" fontId="0" fillId="2" borderId="1" xfId="0" applyNumberFormat="1" applyFill="1" applyBorder="1"/>
    <xf numFmtId="0" fontId="0" fillId="4" borderId="1" xfId="0" applyFill="1" applyBorder="1" applyAlignment="1">
      <alignment horizontal="center"/>
    </xf>
    <xf numFmtId="0" fontId="0" fillId="0" borderId="1" xfId="0" applyBorder="1"/>
    <xf numFmtId="164" fontId="1" fillId="2" borderId="1" xfId="0" applyNumberFormat="1" applyFont="1" applyFill="1" applyBorder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0" fillId="0" borderId="1" xfId="0" applyFont="1" applyBorder="1"/>
    <xf numFmtId="0" fontId="0" fillId="0" borderId="1" xfId="0" applyFill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Ausgaben im Monat Februar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EE4-46F6-9BD8-E68BB833C146}"/>
              </c:ext>
            </c:extLst>
          </c:dPt>
          <c:cat>
            <c:strRef>
              <c:f>Ein_Aus!$H$3:$H$11</c:f>
              <c:strCache>
                <c:ptCount val="9"/>
                <c:pt idx="0">
                  <c:v>Bücher</c:v>
                </c:pt>
                <c:pt idx="1">
                  <c:v>Kleider</c:v>
                </c:pt>
                <c:pt idx="2">
                  <c:v>Kosmetik</c:v>
                </c:pt>
                <c:pt idx="3">
                  <c:v>Coiffeur</c:v>
                </c:pt>
                <c:pt idx="4">
                  <c:v>Süssigkeiten</c:v>
                </c:pt>
                <c:pt idx="5">
                  <c:v>Ausgang/Essen</c:v>
                </c:pt>
                <c:pt idx="6">
                  <c:v>Bus</c:v>
                </c:pt>
                <c:pt idx="7">
                  <c:v>Wohnen</c:v>
                </c:pt>
                <c:pt idx="8">
                  <c:v>Sparen</c:v>
                </c:pt>
              </c:strCache>
            </c:strRef>
          </c:cat>
          <c:val>
            <c:numRef>
              <c:f>Ein_Aus!$I$3:$I$11</c:f>
              <c:numCache>
                <c:formatCode>_ [$CHF]\ * #,##0.00_ ;_ [$CHF]\ * \-#,##0.00_ ;_ [$CHF]\ * "-"??_ ;_ @_ </c:formatCode>
                <c:ptCount val="9"/>
                <c:pt idx="0">
                  <c:v>70</c:v>
                </c:pt>
                <c:pt idx="1">
                  <c:v>140</c:v>
                </c:pt>
                <c:pt idx="2">
                  <c:v>60</c:v>
                </c:pt>
                <c:pt idx="3">
                  <c:v>100</c:v>
                </c:pt>
                <c:pt idx="4">
                  <c:v>15</c:v>
                </c:pt>
                <c:pt idx="5">
                  <c:v>20</c:v>
                </c:pt>
                <c:pt idx="6">
                  <c:v>100</c:v>
                </c:pt>
                <c:pt idx="7">
                  <c:v>150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E4-46F6-9BD8-E68BB833C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5596192"/>
        <c:axId val="325599800"/>
        <c:axId val="0"/>
      </c:bar3DChart>
      <c:catAx>
        <c:axId val="3255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599800"/>
        <c:crosses val="autoZero"/>
        <c:auto val="1"/>
        <c:lblAlgn val="ctr"/>
        <c:lblOffset val="100"/>
        <c:noMultiLvlLbl val="0"/>
      </c:catAx>
      <c:valAx>
        <c:axId val="325599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&quot;CHF&quot;\ * #,##0.00_ ;_ &quot;CHF&quot;\ * \-#,##0.00_ ;_ &quot;CHF&quot;\ * &quot;00.00&quot;\ ;_ @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59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053" cy="6015789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966AFEC-7AC5-49D8-A14C-DA2A405732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80" zoomScaleNormal="80" workbookViewId="0">
      <selection activeCell="M20" sqref="M20"/>
    </sheetView>
  </sheetViews>
  <sheetFormatPr baseColWidth="10" defaultRowHeight="15" x14ac:dyDescent="0.25"/>
  <cols>
    <col min="2" max="2" width="14.28515625" bestFit="1" customWidth="1"/>
    <col min="3" max="5" width="12.28515625" bestFit="1" customWidth="1"/>
    <col min="6" max="6" width="27.42578125" customWidth="1"/>
    <col min="8" max="8" width="14.5703125" bestFit="1" customWidth="1"/>
    <col min="9" max="9" width="12.28515625" bestFit="1" customWidth="1"/>
    <col min="12" max="12" width="20.85546875" customWidth="1"/>
    <col min="13" max="13" width="12.28515625" bestFit="1" customWidth="1"/>
  </cols>
  <sheetData>
    <row r="1" spans="1:14" ht="21" x14ac:dyDescent="0.35">
      <c r="A1" s="13" t="s">
        <v>0</v>
      </c>
      <c r="B1" s="13"/>
      <c r="C1" s="14"/>
      <c r="D1" s="14"/>
      <c r="E1" s="14"/>
      <c r="F1" s="14"/>
    </row>
    <row r="2" spans="1:14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H2" s="2" t="s">
        <v>7</v>
      </c>
      <c r="I2" s="6"/>
      <c r="J2" s="2" t="s">
        <v>19</v>
      </c>
      <c r="L2" s="2" t="s">
        <v>8</v>
      </c>
      <c r="M2" s="6"/>
      <c r="N2" s="2" t="s">
        <v>19</v>
      </c>
    </row>
    <row r="3" spans="1:14" x14ac:dyDescent="0.25">
      <c r="A3" s="3">
        <v>42760</v>
      </c>
      <c r="B3" s="3" t="s">
        <v>20</v>
      </c>
      <c r="C3" s="4">
        <v>700</v>
      </c>
      <c r="D3" s="4"/>
      <c r="E3" s="4">
        <f>SUM(C3:$C$3)-SUM(D3:$D$3)</f>
        <v>700</v>
      </c>
      <c r="F3" s="5" t="str">
        <f>IF(E3=700,"Super!",IF(E3&gt;=170,":)",IF(E3&lt;170,"Schon Monatsende?")))</f>
        <v>Super!</v>
      </c>
      <c r="H3" s="11" t="s">
        <v>9</v>
      </c>
      <c r="I3" s="4">
        <f>SUMIF($B$3:$B$22,H3,$D$3:$D$22)</f>
        <v>70</v>
      </c>
      <c r="J3" s="9">
        <f>COUNTIF($B$3:$B$22,H3)</f>
        <v>2</v>
      </c>
      <c r="L3" s="6" t="s">
        <v>20</v>
      </c>
      <c r="M3" s="4">
        <f>C3</f>
        <v>700</v>
      </c>
      <c r="N3" s="9">
        <f>COUNTIF($B$3:$B$22,L3)</f>
        <v>1</v>
      </c>
    </row>
    <row r="4" spans="1:14" x14ac:dyDescent="0.25">
      <c r="A4" s="3">
        <v>42767</v>
      </c>
      <c r="B4" s="6" t="s">
        <v>17</v>
      </c>
      <c r="C4" s="4"/>
      <c r="D4" s="4">
        <v>150</v>
      </c>
      <c r="E4" s="4">
        <f>SUM(C$3:$C4)-SUM(D$3:$D4)</f>
        <v>550</v>
      </c>
      <c r="F4" s="5" t="str">
        <f t="shared" ref="F4:F22" si="0">IF(E4=700,"Super!",IF(E4&gt;=170,":)",IF(E4&lt;170,"Schon Monatsende?")))</f>
        <v>:)</v>
      </c>
      <c r="H4" s="11" t="s">
        <v>10</v>
      </c>
      <c r="I4" s="4">
        <f t="shared" ref="I4:I11" si="1">SUMIF($B$3:$B$22,H4,$D$3:$D$22)</f>
        <v>140</v>
      </c>
      <c r="J4" s="9">
        <f t="shared" ref="J4:J11" si="2">COUNTIF($B$3:$B$22,H4)</f>
        <v>3</v>
      </c>
      <c r="L4" s="6" t="s">
        <v>11</v>
      </c>
      <c r="M4" s="4">
        <f>SUMIF($B$3:$B$22,L4,$C$3:$C$22)</f>
        <v>80</v>
      </c>
      <c r="N4" s="9">
        <f>COUNTIF($B$3:$B$22,L4)</f>
        <v>4</v>
      </c>
    </row>
    <row r="5" spans="1:14" x14ac:dyDescent="0.25">
      <c r="A5" s="3">
        <v>42768</v>
      </c>
      <c r="B5" s="6" t="s">
        <v>12</v>
      </c>
      <c r="C5" s="4"/>
      <c r="D5" s="4">
        <v>100</v>
      </c>
      <c r="E5" s="4">
        <f>SUM(C$3:$C5)-SUM(D$3:$D5)</f>
        <v>450</v>
      </c>
      <c r="F5" s="5" t="str">
        <f t="shared" si="0"/>
        <v>:)</v>
      </c>
      <c r="H5" s="11" t="s">
        <v>13</v>
      </c>
      <c r="I5" s="4">
        <f t="shared" si="1"/>
        <v>60</v>
      </c>
      <c r="J5" s="9">
        <f t="shared" si="2"/>
        <v>2</v>
      </c>
      <c r="L5" s="6"/>
      <c r="M5" s="6"/>
      <c r="N5" s="6"/>
    </row>
    <row r="6" spans="1:14" x14ac:dyDescent="0.25">
      <c r="A6" s="3">
        <v>42769</v>
      </c>
      <c r="B6" s="6" t="s">
        <v>9</v>
      </c>
      <c r="C6" s="4"/>
      <c r="D6" s="4">
        <v>50</v>
      </c>
      <c r="E6" s="4">
        <f>SUM(C$3:$C6)-SUM(D$3:$D6)</f>
        <v>400</v>
      </c>
      <c r="F6" s="5" t="str">
        <f t="shared" si="0"/>
        <v>:)</v>
      </c>
      <c r="H6" s="11" t="s">
        <v>14</v>
      </c>
      <c r="I6" s="4">
        <f t="shared" si="1"/>
        <v>100</v>
      </c>
      <c r="J6" s="9">
        <f t="shared" si="2"/>
        <v>1</v>
      </c>
      <c r="L6" s="6"/>
      <c r="M6" s="6"/>
      <c r="N6" s="6"/>
    </row>
    <row r="7" spans="1:14" x14ac:dyDescent="0.25">
      <c r="A7" s="3">
        <v>42770</v>
      </c>
      <c r="B7" s="6" t="s">
        <v>13</v>
      </c>
      <c r="C7" s="4"/>
      <c r="D7" s="4">
        <v>50</v>
      </c>
      <c r="E7" s="4">
        <f>SUM(C$3:$C7)-SUM(D$3:$D7)</f>
        <v>350</v>
      </c>
      <c r="F7" s="5" t="str">
        <f t="shared" si="0"/>
        <v>:)</v>
      </c>
      <c r="H7" s="11" t="s">
        <v>15</v>
      </c>
      <c r="I7" s="4">
        <f t="shared" si="1"/>
        <v>15</v>
      </c>
      <c r="J7" s="9">
        <f t="shared" si="2"/>
        <v>3</v>
      </c>
      <c r="L7" s="6"/>
      <c r="M7" s="6"/>
      <c r="N7" s="6"/>
    </row>
    <row r="8" spans="1:14" x14ac:dyDescent="0.25">
      <c r="A8" s="3">
        <v>42771</v>
      </c>
      <c r="B8" s="6" t="s">
        <v>10</v>
      </c>
      <c r="C8" s="4"/>
      <c r="D8" s="4">
        <v>70</v>
      </c>
      <c r="E8" s="4">
        <f>SUM(C$3:$C8)-SUM(D$3:$D8)</f>
        <v>280</v>
      </c>
      <c r="F8" s="5" t="str">
        <f t="shared" si="0"/>
        <v>:)</v>
      </c>
      <c r="H8" s="11" t="s">
        <v>16</v>
      </c>
      <c r="I8" s="4">
        <f t="shared" si="1"/>
        <v>20</v>
      </c>
      <c r="J8" s="9">
        <f t="shared" si="2"/>
        <v>1</v>
      </c>
      <c r="L8" s="6"/>
      <c r="M8" s="6"/>
      <c r="N8" s="6"/>
    </row>
    <row r="9" spans="1:14" x14ac:dyDescent="0.25">
      <c r="A9" s="3">
        <v>42772</v>
      </c>
      <c r="B9" s="6" t="s">
        <v>11</v>
      </c>
      <c r="C9" s="4">
        <v>20</v>
      </c>
      <c r="D9" s="4"/>
      <c r="E9" s="4">
        <f>SUM(C$3:$C9)-SUM(D$3:$D9)</f>
        <v>300</v>
      </c>
      <c r="F9" s="5" t="str">
        <f t="shared" si="0"/>
        <v>:)</v>
      </c>
      <c r="H9" s="11" t="s">
        <v>12</v>
      </c>
      <c r="I9" s="4">
        <f t="shared" si="1"/>
        <v>100</v>
      </c>
      <c r="J9" s="9">
        <f t="shared" si="2"/>
        <v>1</v>
      </c>
      <c r="L9" s="6"/>
      <c r="M9" s="6"/>
      <c r="N9" s="6"/>
    </row>
    <row r="10" spans="1:14" x14ac:dyDescent="0.25">
      <c r="A10" s="3">
        <v>42773</v>
      </c>
      <c r="B10" s="6" t="s">
        <v>9</v>
      </c>
      <c r="C10" s="4"/>
      <c r="D10" s="4">
        <v>20</v>
      </c>
      <c r="E10" s="4">
        <f>SUM(C$3:$C10)-SUM(D$3:$D10)</f>
        <v>280</v>
      </c>
      <c r="F10" s="5" t="str">
        <f t="shared" si="0"/>
        <v>:)</v>
      </c>
      <c r="H10" s="11" t="s">
        <v>17</v>
      </c>
      <c r="I10" s="4">
        <f t="shared" si="1"/>
        <v>150</v>
      </c>
      <c r="J10" s="9">
        <f t="shared" si="2"/>
        <v>1</v>
      </c>
      <c r="L10" s="6"/>
      <c r="M10" s="6"/>
      <c r="N10" s="6"/>
    </row>
    <row r="11" spans="1:14" x14ac:dyDescent="0.25">
      <c r="A11" s="3">
        <v>42774</v>
      </c>
      <c r="B11" s="6" t="s">
        <v>15</v>
      </c>
      <c r="C11" s="4"/>
      <c r="D11" s="4">
        <v>5</v>
      </c>
      <c r="E11" s="4">
        <f>SUM(C$3:$C11)-SUM(D$3:$D11)</f>
        <v>275</v>
      </c>
      <c r="F11" s="5" t="str">
        <f t="shared" si="0"/>
        <v>:)</v>
      </c>
      <c r="H11" s="11" t="s">
        <v>18</v>
      </c>
      <c r="I11" s="4">
        <f t="shared" si="1"/>
        <v>100</v>
      </c>
      <c r="J11" s="9">
        <f t="shared" si="2"/>
        <v>1</v>
      </c>
      <c r="L11" s="6"/>
      <c r="M11" s="6"/>
      <c r="N11" s="6"/>
    </row>
    <row r="12" spans="1:14" x14ac:dyDescent="0.25">
      <c r="A12" s="3">
        <v>42775</v>
      </c>
      <c r="B12" s="6" t="s">
        <v>10</v>
      </c>
      <c r="C12" s="4"/>
      <c r="D12" s="4">
        <v>20</v>
      </c>
      <c r="E12" s="4">
        <f>SUM(C$3:$C12)-SUM(D$3:$D12)</f>
        <v>255</v>
      </c>
      <c r="F12" s="5" t="str">
        <f t="shared" si="0"/>
        <v>:)</v>
      </c>
      <c r="H12" s="8" t="s">
        <v>21</v>
      </c>
      <c r="I12" s="7">
        <f>SUM(I3:I11)</f>
        <v>755</v>
      </c>
      <c r="J12" s="12"/>
      <c r="L12" s="8" t="s">
        <v>22</v>
      </c>
      <c r="M12" s="7">
        <f>SUM(M3:M11)</f>
        <v>780</v>
      </c>
      <c r="N12" s="12"/>
    </row>
    <row r="13" spans="1:14" x14ac:dyDescent="0.25">
      <c r="A13" s="3">
        <v>42776</v>
      </c>
      <c r="B13" s="6" t="s">
        <v>14</v>
      </c>
      <c r="C13" s="4"/>
      <c r="D13" s="4">
        <v>100</v>
      </c>
      <c r="E13" s="4">
        <f>SUM(C$3:$C13)-SUM(D$3:$D13)</f>
        <v>155</v>
      </c>
      <c r="F13" s="5" t="str">
        <f t="shared" si="0"/>
        <v>Schon Monatsende?</v>
      </c>
    </row>
    <row r="14" spans="1:14" x14ac:dyDescent="0.25">
      <c r="A14" s="3">
        <v>42777</v>
      </c>
      <c r="B14" s="6" t="s">
        <v>11</v>
      </c>
      <c r="C14" s="4">
        <v>20</v>
      </c>
      <c r="D14" s="4"/>
      <c r="E14" s="4">
        <f>SUM(C$3:$C14)-SUM(D$3:$D14)</f>
        <v>175</v>
      </c>
      <c r="F14" s="5" t="str">
        <f t="shared" si="0"/>
        <v>:)</v>
      </c>
    </row>
    <row r="15" spans="1:14" x14ac:dyDescent="0.25">
      <c r="A15" s="3">
        <v>42779</v>
      </c>
      <c r="B15" s="6" t="s">
        <v>16</v>
      </c>
      <c r="C15" s="4"/>
      <c r="D15" s="4">
        <v>20</v>
      </c>
      <c r="E15" s="4">
        <f>SUM(C$3:$C15)-SUM(D$3:$D15)</f>
        <v>155</v>
      </c>
      <c r="F15" s="5" t="str">
        <f t="shared" si="0"/>
        <v>Schon Monatsende?</v>
      </c>
    </row>
    <row r="16" spans="1:14" x14ac:dyDescent="0.25">
      <c r="A16" s="3">
        <v>42781</v>
      </c>
      <c r="B16" s="6" t="s">
        <v>15</v>
      </c>
      <c r="C16" s="4"/>
      <c r="D16" s="4">
        <v>5</v>
      </c>
      <c r="E16" s="4">
        <f>SUM(C$3:$C16)-SUM(D$3:$D16)</f>
        <v>150</v>
      </c>
      <c r="F16" s="5" t="str">
        <f t="shared" si="0"/>
        <v>Schon Monatsende?</v>
      </c>
      <c r="I16" s="1"/>
    </row>
    <row r="17" spans="1:6" x14ac:dyDescent="0.25">
      <c r="A17" s="3">
        <v>42782</v>
      </c>
      <c r="B17" s="6" t="s">
        <v>11</v>
      </c>
      <c r="C17" s="4">
        <v>20</v>
      </c>
      <c r="D17" s="4"/>
      <c r="E17" s="4">
        <f>SUM(C$3:$C17)-SUM(D$3:$D17)</f>
        <v>170</v>
      </c>
      <c r="F17" s="5" t="str">
        <f t="shared" si="0"/>
        <v>:)</v>
      </c>
    </row>
    <row r="18" spans="1:6" x14ac:dyDescent="0.25">
      <c r="A18" s="3">
        <v>42784</v>
      </c>
      <c r="B18" s="6" t="s">
        <v>10</v>
      </c>
      <c r="C18" s="4"/>
      <c r="D18" s="4">
        <v>50</v>
      </c>
      <c r="E18" s="4">
        <f>SUM(C$3:$C18)-SUM(D$3:$D18)</f>
        <v>120</v>
      </c>
      <c r="F18" s="5" t="str">
        <f t="shared" si="0"/>
        <v>Schon Monatsende?</v>
      </c>
    </row>
    <row r="19" spans="1:6" x14ac:dyDescent="0.25">
      <c r="A19" s="3">
        <v>42786</v>
      </c>
      <c r="B19" s="6" t="s">
        <v>15</v>
      </c>
      <c r="C19" s="4"/>
      <c r="D19" s="4">
        <v>5</v>
      </c>
      <c r="E19" s="4">
        <f>SUM(C$3:$C19)-SUM(D$3:$D19)</f>
        <v>115</v>
      </c>
      <c r="F19" s="5" t="str">
        <f t="shared" si="0"/>
        <v>Schon Monatsende?</v>
      </c>
    </row>
    <row r="20" spans="1:6" x14ac:dyDescent="0.25">
      <c r="A20" s="3">
        <v>42788</v>
      </c>
      <c r="B20" s="6" t="s">
        <v>11</v>
      </c>
      <c r="C20" s="4">
        <v>20</v>
      </c>
      <c r="D20" s="4"/>
      <c r="E20" s="4">
        <f>SUM(C$3:$C20)-SUM(D$3:$D20)</f>
        <v>135</v>
      </c>
      <c r="F20" s="5" t="str">
        <f t="shared" si="0"/>
        <v>Schon Monatsende?</v>
      </c>
    </row>
    <row r="21" spans="1:6" x14ac:dyDescent="0.25">
      <c r="A21" s="3">
        <v>42789</v>
      </c>
      <c r="B21" s="6" t="s">
        <v>13</v>
      </c>
      <c r="C21" s="4"/>
      <c r="D21" s="4">
        <v>10</v>
      </c>
      <c r="E21" s="4">
        <f>SUM(C$3:$C21)-SUM(D$3:$D21)</f>
        <v>125</v>
      </c>
      <c r="F21" s="5" t="str">
        <f t="shared" si="0"/>
        <v>Schon Monatsende?</v>
      </c>
    </row>
    <row r="22" spans="1:6" x14ac:dyDescent="0.25">
      <c r="A22" s="3">
        <v>42790</v>
      </c>
      <c r="B22" s="6" t="s">
        <v>18</v>
      </c>
      <c r="C22" s="4"/>
      <c r="D22" s="7">
        <v>100</v>
      </c>
      <c r="E22" s="4">
        <f>SUM(C$3:$C22)-SUM(D$3:$D22)</f>
        <v>25</v>
      </c>
      <c r="F22" s="5" t="str">
        <f t="shared" si="0"/>
        <v>Schon Monatsende?</v>
      </c>
    </row>
    <row r="23" spans="1:6" x14ac:dyDescent="0.25">
      <c r="A23" s="3"/>
      <c r="B23" s="6"/>
      <c r="C23" s="8">
        <f>SUM(C3:C22)</f>
        <v>780</v>
      </c>
      <c r="D23" s="8">
        <f>SUM(D3:D22)</f>
        <v>755</v>
      </c>
      <c r="E23" s="9"/>
      <c r="F23" s="10"/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&amp;C=SUMME(C3:$C$3)-SUMME(D3:$D$3)</oddFooter>
  </headerFooter>
  <ignoredErrors>
    <ignoredError sqref="E4 E5:E7 E8:E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Ein_Aus</vt:lpstr>
      <vt:lpstr>Ausgaben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heidy bischof</dc:creator>
  <cp:lastModifiedBy>heidy bischof</cp:lastModifiedBy>
  <dcterms:created xsi:type="dcterms:W3CDTF">2017-01-24T12:56:35Z</dcterms:created>
  <dcterms:modified xsi:type="dcterms:W3CDTF">2017-02-14T07:37:39Z</dcterms:modified>
</cp:coreProperties>
</file>